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Desktop\ПРИЛОЖЕНИЯ к пр. УО №180 от 07.10.2022\пр. №174 от 31.10.2022\приложение 1- протоклы ШЭ ВсОШ\"/>
    </mc:Choice>
  </mc:AlternateContent>
  <xr:revisionPtr revIDLastSave="0" documentId="13_ncr:1_{C4F960D4-A7BC-4460-831C-0A94CC639400}" xr6:coauthVersionLast="36" xr6:coauthVersionMax="36" xr10:uidLastSave="{00000000-0000-0000-0000-000000000000}"/>
  <bookViews>
    <workbookView xWindow="10905" yWindow="735" windowWidth="15285" windowHeight="14655" xr2:uid="{00000000-000D-0000-FFFF-FFFF00000000}"/>
  </bookViews>
  <sheets>
    <sheet name="5" sheetId="4" r:id="rId1"/>
    <sheet name="6" sheetId="11" r:id="rId2"/>
    <sheet name="7" sheetId="13" r:id="rId3"/>
    <sheet name="8" sheetId="14" r:id="rId4"/>
    <sheet name="9" sheetId="15" r:id="rId5"/>
    <sheet name="10" sheetId="16" r:id="rId6"/>
    <sheet name="Справочник" sheetId="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6" l="1"/>
  <c r="D10" i="16"/>
  <c r="D11" i="16"/>
  <c r="D12" i="16"/>
  <c r="D13" i="16"/>
  <c r="D9" i="14"/>
  <c r="D10" i="14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8" i="16" l="1"/>
  <c r="D9" i="15"/>
  <c r="D10" i="15"/>
  <c r="D11" i="15"/>
  <c r="D12" i="15"/>
  <c r="D13" i="15"/>
  <c r="D14" i="15"/>
  <c r="D8" i="13"/>
  <c r="D8" i="11"/>
  <c r="D8" i="4"/>
  <c r="AB8" i="16" l="1"/>
  <c r="AB8" i="15"/>
  <c r="AB9" i="15"/>
  <c r="AB10" i="15"/>
  <c r="AB12" i="15"/>
  <c r="AB13" i="15"/>
  <c r="AB14" i="15"/>
  <c r="D8" i="15"/>
  <c r="D8" i="14" l="1"/>
  <c r="AA10" i="14"/>
  <c r="AA9" i="14"/>
  <c r="AA8" i="14"/>
  <c r="AA8" i="13"/>
  <c r="AA9" i="13"/>
  <c r="AA10" i="13"/>
  <c r="AA11" i="13"/>
  <c r="V15" i="11"/>
  <c r="V14" i="11"/>
  <c r="V13" i="11"/>
  <c r="V12" i="11"/>
  <c r="V11" i="11"/>
  <c r="V10" i="11"/>
  <c r="V9" i="11"/>
  <c r="V8" i="11"/>
  <c r="V11" i="4"/>
  <c r="V12" i="4"/>
  <c r="V13" i="4"/>
  <c r="V14" i="4"/>
  <c r="V15" i="4"/>
  <c r="V16" i="4"/>
  <c r="V17" i="4"/>
  <c r="V18" i="4"/>
  <c r="V9" i="4" l="1"/>
  <c r="V10" i="4"/>
  <c r="V8" i="4"/>
</calcChain>
</file>

<file path=xl/sharedStrings.xml><?xml version="1.0" encoding="utf-8"?>
<sst xmlns="http://schemas.openxmlformats.org/spreadsheetml/2006/main" count="304" uniqueCount="118">
  <si>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</si>
  <si>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</si>
  <si>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</si>
  <si>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</si>
  <si>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</si>
  <si>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</si>
  <si>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</si>
  <si>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</si>
  <si>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</si>
  <si>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</si>
  <si>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</si>
  <si>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</si>
  <si>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</si>
  <si>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</si>
  <si>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</si>
  <si>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</si>
  <si>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</si>
  <si>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</si>
  <si>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</si>
  <si>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</si>
  <si>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</si>
  <si>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</si>
  <si>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</si>
  <si>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</si>
  <si>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</si>
  <si>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Участник</t>
  </si>
  <si>
    <t>X</t>
  </si>
  <si>
    <t>Агафонова Дарья Анатольевна</t>
  </si>
  <si>
    <t>Ячменева Диана Александровна</t>
  </si>
  <si>
    <t>Глухих Глафира Петровна</t>
  </si>
  <si>
    <t>Пахмутова Евгения Олеговна</t>
  </si>
  <si>
    <t>Окулова Полина Евгеньевна</t>
  </si>
  <si>
    <t>Толмачева Полина Александровна</t>
  </si>
  <si>
    <t>Саначина Юлия Андреевна</t>
  </si>
  <si>
    <t>Гневанова Елизавета Алексеевна</t>
  </si>
  <si>
    <t>Лежнина Карина Павловна</t>
  </si>
  <si>
    <t>Ширинкина Елизавета Владимировна</t>
  </si>
  <si>
    <t>Кенькова Диана Ивановна</t>
  </si>
  <si>
    <t>Когочкина Крестина Анатольевна</t>
  </si>
  <si>
    <t>Кобяшева Рина Станиславовна</t>
  </si>
  <si>
    <t>Полякова Дарья Алексеевна</t>
  </si>
  <si>
    <t>Мухачева Екатерина Алексеевна</t>
  </si>
  <si>
    <t>Туманова Марина Николаевна</t>
  </si>
  <si>
    <t>Прохорова Марьяна Сергеевна</t>
  </si>
  <si>
    <t>Удинцева Василиса Александровна</t>
  </si>
  <si>
    <t>Гайнулина Мария Фёдоровна</t>
  </si>
  <si>
    <t>Татаринова Анастасия Алексеевна</t>
  </si>
  <si>
    <t>Яцейко Василина Васильевна</t>
  </si>
  <si>
    <t>Полатова Анастасия Николаевна</t>
  </si>
  <si>
    <t>Кондратьева Полина Игоревна</t>
  </si>
  <si>
    <t>Гневанова Яна Николаевна</t>
  </si>
  <si>
    <t>Иванова Екатерина Вячеславовна</t>
  </si>
  <si>
    <t>Михайлова Дарья Дмитриевна</t>
  </si>
  <si>
    <t>Подкорытова Лилия Алексеевна</t>
  </si>
  <si>
    <t>Косов Андрей Егорович</t>
  </si>
  <si>
    <t>Баушева Екатерина Николаевна</t>
  </si>
  <si>
    <t>Островских Марина Олеговна</t>
  </si>
  <si>
    <t>Чечулина Каролина Евгеньевна</t>
  </si>
  <si>
    <t>Бороздина Васелина Денисовна</t>
  </si>
  <si>
    <t>Щупова Сабина Эминовна</t>
  </si>
  <si>
    <t>Маска ответов онлайн-тура, 14 баллов</t>
  </si>
  <si>
    <t>Маска ответов очного-тура, 41 баллов</t>
  </si>
  <si>
    <t>Курбонова Мальвина Идмухаммадовна</t>
  </si>
  <si>
    <t>Бровина Дарья Ивановна</t>
  </si>
  <si>
    <t>Халепова Анастасия Антоновна</t>
  </si>
  <si>
    <t>Миронова Елизавета Ильинична</t>
  </si>
  <si>
    <t>Саъдуллоева Бибиойша Джамшедовна</t>
  </si>
  <si>
    <t>Батакова Вероника Андреевна</t>
  </si>
  <si>
    <t>Романюк Алиса Андреевна</t>
  </si>
  <si>
    <t>Деева Полина Олеговна</t>
  </si>
  <si>
    <t>Пищальникова Лидия Александровна</t>
  </si>
  <si>
    <t>Загайнова Мария Ивановна</t>
  </si>
  <si>
    <t>Бородина Карина Евгеньевна</t>
  </si>
  <si>
    <t>Красноборова Алла Анатольевна</t>
  </si>
  <si>
    <t>Сандакова Софья Витальевна</t>
  </si>
  <si>
    <t>Федосова Ирина Игоревна</t>
  </si>
  <si>
    <t>Глухих Дарья Дмитриевна</t>
  </si>
  <si>
    <t>Глухих Марина Алексеевна</t>
  </si>
  <si>
    <t>Калинина Дарья Евгеньевна</t>
  </si>
  <si>
    <t>Ялунина Ксения Ивановна</t>
  </si>
  <si>
    <t>Пилюкова Амалия Дмитриевна</t>
  </si>
  <si>
    <t>Осокина Анна Александровна</t>
  </si>
  <si>
    <t>Кайнова Алиса Евгеньевна</t>
  </si>
  <si>
    <t>Неймышева Мирослава Александровна</t>
  </si>
  <si>
    <t>Татаринов Станислав Александрович</t>
  </si>
  <si>
    <t>Сазанова Яна Станиславовна</t>
  </si>
  <si>
    <t>Когочкина Полина Анатольевна</t>
  </si>
  <si>
    <t>Маска ответов онлайн-тура, 19 баллов</t>
  </si>
  <si>
    <t>Теплякова Диана Денисовна</t>
  </si>
  <si>
    <t>Борисихина Алина Леонидовна</t>
  </si>
  <si>
    <t>Томилова Полина Александровна</t>
  </si>
  <si>
    <t>Маска ответов онлайн-тура, 20 баллов</t>
  </si>
  <si>
    <t>Маска ответов очного-тура, 40 баллов</t>
  </si>
  <si>
    <t>Ялунина Дарья Ильинична</t>
  </si>
  <si>
    <t>Сманова Амина Махамбетовна</t>
  </si>
  <si>
    <t>Гуцал Вера Александровна</t>
  </si>
  <si>
    <t>Баянкина Яна Евгеньевна</t>
  </si>
  <si>
    <t>Васильева Ирина Сергеевна</t>
  </si>
  <si>
    <t>Васильева Виктория Сергеевна</t>
  </si>
  <si>
    <t>Подойникова Арина  Александровна</t>
  </si>
  <si>
    <t>Томилова Ксения Валерьевна</t>
  </si>
  <si>
    <t>Кабакова Анна Константиновна</t>
  </si>
  <si>
    <t>Батакова Диана Андреевна</t>
  </si>
  <si>
    <t>Белоусова Юлия Ильинична</t>
  </si>
  <si>
    <t>предмет: ТЕХНОЛОГИЯ  - культура дома и декоративно-прикладное творчество</t>
  </si>
  <si>
    <t>Итоговый балл, 55</t>
  </si>
  <si>
    <t>5 класс</t>
  </si>
  <si>
    <t>6 класс</t>
  </si>
  <si>
    <t>муниципальный этап</t>
  </si>
  <si>
    <t>Итоговый балл, 60</t>
  </si>
  <si>
    <t>предмет: ТЕХНОЛОГИЯ- культура дома и декоративно-прикладное творчество</t>
  </si>
  <si>
    <t>7 класс</t>
  </si>
  <si>
    <t>рекомендовать</t>
  </si>
  <si>
    <t>8 класс</t>
  </si>
  <si>
    <t>предмет: ТЕХНОЛОГИЯ-культура дома и декоративно-прикладное творчество</t>
  </si>
  <si>
    <t>9 класс</t>
  </si>
  <si>
    <t>Итоговый балл, 40</t>
  </si>
  <si>
    <t>10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</si>
</sst>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zoomScale="85" zoomScaleNormal="85" workbookViewId="0">
      <selection activeCell="B4" sqref="B4:V4"/>
    </sheetView>
  </sheetViews>
  <sheetFormatPr defaultRowHeight="15.75" x14ac:dyDescent="0.25"/>
  <cols>
    <col min="1" max="1" width="6.5703125" style="7" customWidth="1"/>
    <col min="2" max="2" width="36.28515625" style="7" customWidth="1"/>
    <col min="3" max="3" width="7" style="7" hidden="1" customWidth="1"/>
    <col min="4" max="4" width="41.140625" style="7" customWidth="1"/>
    <col min="5" max="5" width="12.85546875" style="7" customWidth="1"/>
    <col min="6" max="19" width="4.140625" style="7" customWidth="1"/>
    <col min="20" max="21" width="15.7109375" style="7" customWidth="1"/>
    <col min="22" max="22" width="14.7109375" style="7" customWidth="1"/>
    <col min="23" max="16384" width="9.140625" style="7"/>
  </cols>
  <sheetData>
    <row r="1" spans="1:22" x14ac:dyDescent="0.25">
      <c r="A1" s="21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.75" customHeight="1" x14ac:dyDescent="0.25">
      <c r="A2" s="21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5">
      <c r="A3" s="21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5.75" customHeight="1" x14ac:dyDescent="0.25">
      <c r="A4" s="21"/>
      <c r="B4" s="17" t="s">
        <v>104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15.75" customHeight="1" x14ac:dyDescent="0.25">
      <c r="A5" s="13"/>
      <c r="B5" s="18" t="s">
        <v>106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</row>
    <row r="6" spans="1:22" ht="31.5" customHeight="1" x14ac:dyDescent="0.25">
      <c r="A6" s="15" t="s">
        <v>3</v>
      </c>
      <c r="B6" s="15" t="s">
        <v>4</v>
      </c>
      <c r="C6" s="15" t="s">
        <v>24</v>
      </c>
      <c r="D6" s="15" t="s">
        <v>5</v>
      </c>
      <c r="E6" s="15" t="s">
        <v>105</v>
      </c>
      <c r="F6" s="15" t="s">
        <v>60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 t="s">
        <v>61</v>
      </c>
      <c r="U6" s="15"/>
      <c r="V6" s="9" t="s">
        <v>6</v>
      </c>
    </row>
    <row r="7" spans="1:22" x14ac:dyDescent="0.25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</v>
      </c>
      <c r="U7" s="9">
        <v>2</v>
      </c>
      <c r="V7" s="9"/>
    </row>
    <row r="8" spans="1:22" x14ac:dyDescent="0.25">
      <c r="A8" s="8">
        <v>1</v>
      </c>
      <c r="B8" s="6" t="s">
        <v>42</v>
      </c>
      <c r="C8" s="6">
        <v>10109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41</v>
      </c>
      <c r="F8" s="10">
        <v>0</v>
      </c>
      <c r="G8" s="6">
        <v>0</v>
      </c>
      <c r="H8" s="6">
        <v>1</v>
      </c>
      <c r="I8" s="6">
        <v>1</v>
      </c>
      <c r="J8" s="6">
        <v>0</v>
      </c>
      <c r="K8" s="6">
        <v>1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10">
        <v>5</v>
      </c>
      <c r="U8" s="6">
        <v>32</v>
      </c>
      <c r="V8" s="9" t="str">
        <f t="shared" ref="V8:V18" si="0">IF(E8=MAX($E$8:$E$28),"Победитель",IF(E8&gt;=MEDIAN($E$8:$E$28),"Призёр","Участник"))</f>
        <v>Победитель</v>
      </c>
    </row>
    <row r="9" spans="1:22" ht="31.5" x14ac:dyDescent="0.25">
      <c r="A9" s="8">
        <v>2</v>
      </c>
      <c r="B9" s="6" t="s">
        <v>43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39</v>
      </c>
      <c r="F9" s="10">
        <v>0</v>
      </c>
      <c r="G9" s="6">
        <v>0</v>
      </c>
      <c r="H9" s="6">
        <v>1</v>
      </c>
      <c r="I9" s="6">
        <v>0</v>
      </c>
      <c r="J9" s="6">
        <v>1</v>
      </c>
      <c r="K9" s="6">
        <v>0</v>
      </c>
      <c r="L9" s="6" t="s">
        <v>26</v>
      </c>
      <c r="M9" s="6">
        <v>0</v>
      </c>
      <c r="N9" s="6">
        <v>0</v>
      </c>
      <c r="O9" s="6">
        <v>1</v>
      </c>
      <c r="P9" s="6">
        <v>0</v>
      </c>
      <c r="Q9" s="6" t="s">
        <v>26</v>
      </c>
      <c r="R9" s="6">
        <v>0</v>
      </c>
      <c r="S9" s="6">
        <v>0</v>
      </c>
      <c r="T9" s="10">
        <v>6</v>
      </c>
      <c r="U9" s="6">
        <v>30</v>
      </c>
      <c r="V9" s="9" t="str">
        <f t="shared" si="0"/>
        <v>Призёр</v>
      </c>
    </row>
    <row r="10" spans="1:22" x14ac:dyDescent="0.25">
      <c r="A10" s="8">
        <v>3</v>
      </c>
      <c r="B10" s="6" t="s">
        <v>44</v>
      </c>
      <c r="C10" s="6">
        <v>10109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"Костинская СОШ"</v>
      </c>
      <c r="E10" s="6">
        <v>38</v>
      </c>
      <c r="F10" s="10">
        <v>1</v>
      </c>
      <c r="G10" s="6">
        <v>0</v>
      </c>
      <c r="H10" s="6">
        <v>1</v>
      </c>
      <c r="I10" s="6">
        <v>0</v>
      </c>
      <c r="J10" s="6">
        <v>0</v>
      </c>
      <c r="K10" s="6">
        <v>1</v>
      </c>
      <c r="L10" s="6">
        <v>1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0</v>
      </c>
      <c r="S10" s="6">
        <v>0</v>
      </c>
      <c r="T10" s="10">
        <v>4</v>
      </c>
      <c r="U10" s="6">
        <v>29</v>
      </c>
      <c r="V10" s="9" t="str">
        <f t="shared" si="0"/>
        <v>Призёр</v>
      </c>
    </row>
    <row r="11" spans="1:22" x14ac:dyDescent="0.25">
      <c r="A11" s="8">
        <v>4</v>
      </c>
      <c r="B11" s="6" t="s">
        <v>28</v>
      </c>
      <c r="C11" s="6">
        <v>10109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"Костинская СОШ"</v>
      </c>
      <c r="E11" s="6">
        <v>38</v>
      </c>
      <c r="F11" s="10" t="s">
        <v>26</v>
      </c>
      <c r="G11" s="6" t="s">
        <v>26</v>
      </c>
      <c r="H11" s="6">
        <v>1</v>
      </c>
      <c r="I11" s="6">
        <v>0</v>
      </c>
      <c r="J11" s="6">
        <v>0</v>
      </c>
      <c r="K11" s="6" t="s">
        <v>26</v>
      </c>
      <c r="L11" s="6" t="s">
        <v>26</v>
      </c>
      <c r="M11" s="6">
        <v>0</v>
      </c>
      <c r="N11" s="6">
        <v>0</v>
      </c>
      <c r="O11" s="6">
        <v>0</v>
      </c>
      <c r="P11" s="6">
        <v>1</v>
      </c>
      <c r="Q11" s="6">
        <v>0</v>
      </c>
      <c r="R11" s="6">
        <v>0</v>
      </c>
      <c r="S11" s="6">
        <v>0</v>
      </c>
      <c r="T11" s="10">
        <v>4</v>
      </c>
      <c r="U11" s="6">
        <v>32</v>
      </c>
      <c r="V11" s="9" t="str">
        <f t="shared" si="0"/>
        <v>Призёр</v>
      </c>
    </row>
    <row r="12" spans="1:22" ht="31.5" x14ac:dyDescent="0.25">
      <c r="A12" s="8">
        <v>5</v>
      </c>
      <c r="B12" s="6" t="s">
        <v>27</v>
      </c>
      <c r="C12" s="6">
        <v>10108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6">
        <v>35</v>
      </c>
      <c r="F12" s="10">
        <v>1</v>
      </c>
      <c r="G12" s="6">
        <v>0</v>
      </c>
      <c r="H12" s="6">
        <v>1</v>
      </c>
      <c r="I12" s="6">
        <v>0</v>
      </c>
      <c r="J12" s="6">
        <v>1</v>
      </c>
      <c r="K12" s="6">
        <v>1</v>
      </c>
      <c r="L12" s="6" t="s">
        <v>26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10">
        <v>5</v>
      </c>
      <c r="U12" s="6">
        <v>25</v>
      </c>
      <c r="V12" s="9" t="str">
        <f t="shared" si="0"/>
        <v>Призёр</v>
      </c>
    </row>
    <row r="13" spans="1:22" x14ac:dyDescent="0.25">
      <c r="A13" s="8">
        <v>6</v>
      </c>
      <c r="B13" s="6" t="s">
        <v>45</v>
      </c>
      <c r="C13" s="6">
        <v>10109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6">
        <v>35</v>
      </c>
      <c r="F13" s="10">
        <v>0</v>
      </c>
      <c r="G13" s="6">
        <v>1</v>
      </c>
      <c r="H13" s="6">
        <v>0</v>
      </c>
      <c r="I13" s="6">
        <v>1</v>
      </c>
      <c r="J13" s="6">
        <v>0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 t="s">
        <v>26</v>
      </c>
      <c r="S13" s="6">
        <v>0</v>
      </c>
      <c r="T13" s="10">
        <v>3</v>
      </c>
      <c r="U13" s="6">
        <v>29</v>
      </c>
      <c r="V13" s="9" t="str">
        <f t="shared" si="0"/>
        <v>Призёр</v>
      </c>
    </row>
    <row r="14" spans="1:22" x14ac:dyDescent="0.25">
      <c r="A14" s="8">
        <v>7</v>
      </c>
      <c r="B14" s="6" t="s">
        <v>46</v>
      </c>
      <c r="C14" s="6">
        <v>10118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"Заринская СОШ"</v>
      </c>
      <c r="E14" s="6">
        <v>34</v>
      </c>
      <c r="F14" s="10">
        <v>0</v>
      </c>
      <c r="G14" s="6">
        <v>0</v>
      </c>
      <c r="H14" s="6">
        <v>0</v>
      </c>
      <c r="I14" s="6">
        <v>0</v>
      </c>
      <c r="J14" s="6">
        <v>1</v>
      </c>
      <c r="K14" s="6">
        <v>1</v>
      </c>
      <c r="L14" s="6">
        <v>0</v>
      </c>
      <c r="M14" s="6">
        <v>0</v>
      </c>
      <c r="N14" s="6">
        <v>1</v>
      </c>
      <c r="O14" s="6">
        <v>0</v>
      </c>
      <c r="P14" s="6">
        <v>0</v>
      </c>
      <c r="Q14" s="6">
        <v>0</v>
      </c>
      <c r="R14" s="6">
        <v>1</v>
      </c>
      <c r="S14" s="6">
        <v>0</v>
      </c>
      <c r="T14" s="10">
        <v>5</v>
      </c>
      <c r="U14" s="6">
        <v>25</v>
      </c>
      <c r="V14" s="9" t="str">
        <f t="shared" si="0"/>
        <v>Призёр</v>
      </c>
    </row>
    <row r="15" spans="1:22" x14ac:dyDescent="0.25">
      <c r="A15" s="8">
        <v>8</v>
      </c>
      <c r="B15" s="6" t="s">
        <v>47</v>
      </c>
      <c r="C15" s="6">
        <v>10109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"Костинская СОШ"</v>
      </c>
      <c r="E15" s="6">
        <v>33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10">
        <v>5</v>
      </c>
      <c r="U15" s="6">
        <v>28</v>
      </c>
      <c r="V15" s="9" t="str">
        <f t="shared" si="0"/>
        <v>Призёр</v>
      </c>
    </row>
    <row r="16" spans="1:22" ht="31.5" x14ac:dyDescent="0.25">
      <c r="A16" s="8">
        <v>9</v>
      </c>
      <c r="B16" s="6" t="s">
        <v>48</v>
      </c>
      <c r="C16" s="6">
        <v>10121</v>
      </c>
      <c r="D16" s="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ФМОУ "Костинская СОШ"- Клевакинская ООШ</v>
      </c>
      <c r="E16" s="6">
        <v>31</v>
      </c>
      <c r="F16" s="10">
        <v>0</v>
      </c>
      <c r="G16" s="6">
        <v>0</v>
      </c>
      <c r="H16" s="6">
        <v>1</v>
      </c>
      <c r="I16" s="6">
        <v>1</v>
      </c>
      <c r="J16" s="6">
        <v>1</v>
      </c>
      <c r="K16" s="6">
        <v>1</v>
      </c>
      <c r="L16" s="6" t="s">
        <v>26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1</v>
      </c>
      <c r="S16" s="6">
        <v>0</v>
      </c>
      <c r="T16" s="10">
        <v>1</v>
      </c>
      <c r="U16" s="6">
        <v>25</v>
      </c>
      <c r="V16" s="9" t="str">
        <f t="shared" si="0"/>
        <v>Призёр</v>
      </c>
    </row>
    <row r="17" spans="1:22" x14ac:dyDescent="0.25">
      <c r="A17" s="8">
        <v>10</v>
      </c>
      <c r="B17" s="6" t="s">
        <v>49</v>
      </c>
      <c r="C17" s="6">
        <v>10118</v>
      </c>
      <c r="D17" s="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"Заринская СОШ"</v>
      </c>
      <c r="E17" s="6">
        <v>30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0">
        <v>5</v>
      </c>
      <c r="U17" s="6">
        <v>25</v>
      </c>
      <c r="V17" s="9" t="str">
        <f t="shared" si="0"/>
        <v>Призёр</v>
      </c>
    </row>
    <row r="18" spans="1:22" x14ac:dyDescent="0.25">
      <c r="A18" s="8">
        <v>11</v>
      </c>
      <c r="B18" s="6" t="s">
        <v>50</v>
      </c>
      <c r="C18" s="6">
        <v>10109</v>
      </c>
      <c r="D18" s="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"Костинская СОШ"</v>
      </c>
      <c r="E18" s="6">
        <v>28</v>
      </c>
      <c r="F18" s="10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10">
        <v>5</v>
      </c>
      <c r="U18" s="6">
        <v>23</v>
      </c>
      <c r="V18" s="9" t="str">
        <f t="shared" si="0"/>
        <v>Призёр</v>
      </c>
    </row>
    <row r="19" spans="1:22" x14ac:dyDescent="0.25">
      <c r="A19" s="8">
        <v>12</v>
      </c>
      <c r="B19" s="6" t="s">
        <v>51</v>
      </c>
      <c r="C19" s="6">
        <v>10106</v>
      </c>
      <c r="D19" s="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"Деевская СОШ"</v>
      </c>
      <c r="E19" s="6">
        <v>26</v>
      </c>
      <c r="F19" s="10">
        <v>1</v>
      </c>
      <c r="G19" s="6">
        <v>0</v>
      </c>
      <c r="H19" s="6">
        <v>0</v>
      </c>
      <c r="I19" s="6">
        <v>1</v>
      </c>
      <c r="J19" s="6">
        <v>1</v>
      </c>
      <c r="K19" s="6">
        <v>1</v>
      </c>
      <c r="L19" s="6">
        <v>0</v>
      </c>
      <c r="M19" s="6">
        <v>0</v>
      </c>
      <c r="N19" s="6">
        <v>0</v>
      </c>
      <c r="O19" s="6">
        <v>1</v>
      </c>
      <c r="P19" s="6">
        <v>1</v>
      </c>
      <c r="Q19" s="6">
        <v>0</v>
      </c>
      <c r="R19" s="6">
        <v>1</v>
      </c>
      <c r="S19" s="6">
        <v>0</v>
      </c>
      <c r="T19" s="10">
        <v>4</v>
      </c>
      <c r="U19" s="6">
        <v>15</v>
      </c>
      <c r="V19" s="9" t="s">
        <v>25</v>
      </c>
    </row>
    <row r="20" spans="1:22" x14ac:dyDescent="0.25">
      <c r="A20" s="8">
        <v>13</v>
      </c>
      <c r="B20" s="6" t="s">
        <v>52</v>
      </c>
      <c r="C20" s="6">
        <v>10105</v>
      </c>
      <c r="D20" s="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"Деевская СОШ"</v>
      </c>
      <c r="E20" s="6">
        <v>12</v>
      </c>
      <c r="F20" s="10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 t="s">
        <v>26</v>
      </c>
      <c r="M20" s="6">
        <v>1</v>
      </c>
      <c r="N20" s="6">
        <v>0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/>
      <c r="U20" s="6"/>
      <c r="V20" s="9" t="s">
        <v>25</v>
      </c>
    </row>
    <row r="21" spans="1:22" x14ac:dyDescent="0.25">
      <c r="A21" s="8">
        <v>14</v>
      </c>
      <c r="B21" s="6" t="s">
        <v>53</v>
      </c>
      <c r="C21" s="6">
        <v>10111</v>
      </c>
      <c r="D21" s="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"Останинская СОШ"</v>
      </c>
      <c r="E21" s="6">
        <v>11</v>
      </c>
      <c r="F21" s="10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0</v>
      </c>
      <c r="R21" s="6">
        <v>0</v>
      </c>
      <c r="S21" s="6">
        <v>0</v>
      </c>
      <c r="T21" s="6"/>
      <c r="U21" s="6"/>
      <c r="V21" s="9" t="s">
        <v>25</v>
      </c>
    </row>
    <row r="22" spans="1:22" x14ac:dyDescent="0.25">
      <c r="A22" s="8">
        <v>15</v>
      </c>
      <c r="B22" s="6" t="s">
        <v>54</v>
      </c>
      <c r="C22" s="6">
        <v>10104</v>
      </c>
      <c r="D22" s="8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"Верхнесинячихинская СОШ №3"</v>
      </c>
      <c r="E22" s="6">
        <v>11</v>
      </c>
      <c r="F22" s="10">
        <v>1</v>
      </c>
      <c r="G22" s="6">
        <v>1</v>
      </c>
      <c r="H22" s="6">
        <v>0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0</v>
      </c>
      <c r="O22" s="6">
        <v>1</v>
      </c>
      <c r="P22" s="6">
        <v>1</v>
      </c>
      <c r="Q22" s="6">
        <v>0</v>
      </c>
      <c r="R22" s="6">
        <v>1</v>
      </c>
      <c r="S22" s="6">
        <v>1</v>
      </c>
      <c r="T22" s="6"/>
      <c r="U22" s="6"/>
      <c r="V22" s="9" t="s">
        <v>25</v>
      </c>
    </row>
    <row r="23" spans="1:22" x14ac:dyDescent="0.25">
      <c r="A23" s="8">
        <v>16</v>
      </c>
      <c r="B23" s="6" t="s">
        <v>29</v>
      </c>
      <c r="C23" s="6">
        <v>10107</v>
      </c>
      <c r="D23" s="8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"Кировская СОШ"</v>
      </c>
      <c r="E23" s="6">
        <v>10</v>
      </c>
      <c r="F23" s="10">
        <v>1</v>
      </c>
      <c r="G23" s="6">
        <v>0</v>
      </c>
      <c r="H23" s="6">
        <v>1</v>
      </c>
      <c r="I23" s="6">
        <v>1</v>
      </c>
      <c r="J23" s="6">
        <v>1</v>
      </c>
      <c r="K23" s="6">
        <v>1</v>
      </c>
      <c r="L23" s="6">
        <v>0</v>
      </c>
      <c r="M23" s="6">
        <v>1</v>
      </c>
      <c r="N23" s="6">
        <v>1</v>
      </c>
      <c r="O23" s="6">
        <v>1</v>
      </c>
      <c r="P23" s="6">
        <v>0</v>
      </c>
      <c r="Q23" s="6">
        <v>1</v>
      </c>
      <c r="R23" s="6">
        <v>1</v>
      </c>
      <c r="S23" s="6">
        <v>0</v>
      </c>
      <c r="T23" s="6"/>
      <c r="U23" s="6"/>
      <c r="V23" s="9" t="s">
        <v>25</v>
      </c>
    </row>
    <row r="24" spans="1:22" x14ac:dyDescent="0.25">
      <c r="A24" s="8">
        <v>17</v>
      </c>
      <c r="B24" s="6" t="s">
        <v>55</v>
      </c>
      <c r="C24" s="6">
        <v>10118</v>
      </c>
      <c r="D24" s="8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"Заринская СОШ"</v>
      </c>
      <c r="E24" s="6">
        <v>6</v>
      </c>
      <c r="F24" s="10">
        <v>1</v>
      </c>
      <c r="G24" s="6">
        <v>0</v>
      </c>
      <c r="H24" s="6">
        <v>1</v>
      </c>
      <c r="I24" s="6">
        <v>1</v>
      </c>
      <c r="J24" s="6">
        <v>0</v>
      </c>
      <c r="K24" s="6">
        <v>1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/>
      <c r="U24" s="6"/>
      <c r="V24" s="9" t="s">
        <v>25</v>
      </c>
    </row>
    <row r="25" spans="1:22" x14ac:dyDescent="0.25">
      <c r="A25" s="8">
        <v>18</v>
      </c>
      <c r="B25" s="6" t="s">
        <v>56</v>
      </c>
      <c r="C25" s="6">
        <v>10104</v>
      </c>
      <c r="D25" s="8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"Верхнесинячихинская СОШ №3"</v>
      </c>
      <c r="E25" s="6">
        <v>3</v>
      </c>
      <c r="F25" s="10">
        <v>0</v>
      </c>
      <c r="G25" s="6">
        <v>0</v>
      </c>
      <c r="H25" s="6">
        <v>0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1</v>
      </c>
      <c r="Q25" s="6">
        <v>0</v>
      </c>
      <c r="R25" s="6">
        <v>0</v>
      </c>
      <c r="S25" s="6">
        <v>0</v>
      </c>
      <c r="T25" s="6"/>
      <c r="U25" s="6"/>
      <c r="V25" s="9" t="s">
        <v>25</v>
      </c>
    </row>
    <row r="26" spans="1:22" x14ac:dyDescent="0.25">
      <c r="A26" s="8">
        <v>19</v>
      </c>
      <c r="B26" s="6" t="s">
        <v>57</v>
      </c>
      <c r="C26" s="6">
        <v>10109</v>
      </c>
      <c r="D26" s="8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"Костинская СОШ"</v>
      </c>
      <c r="E26" s="6">
        <v>3</v>
      </c>
      <c r="F26" s="10">
        <v>0</v>
      </c>
      <c r="G26" s="6">
        <v>0</v>
      </c>
      <c r="H26" s="6">
        <v>1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0</v>
      </c>
      <c r="T26" s="6"/>
      <c r="U26" s="6"/>
      <c r="V26" s="9" t="s">
        <v>25</v>
      </c>
    </row>
    <row r="27" spans="1:22" x14ac:dyDescent="0.25">
      <c r="A27" s="8">
        <v>20</v>
      </c>
      <c r="B27" s="6" t="s">
        <v>58</v>
      </c>
      <c r="C27" s="6">
        <v>10104</v>
      </c>
      <c r="D27" s="8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"Верхнесинячихинская СОШ №3"</v>
      </c>
      <c r="E27" s="6">
        <v>0</v>
      </c>
      <c r="F27" s="10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/>
      <c r="U27" s="6"/>
      <c r="V27" s="9" t="s">
        <v>25</v>
      </c>
    </row>
    <row r="28" spans="1:22" x14ac:dyDescent="0.25">
      <c r="A28" s="8">
        <v>21</v>
      </c>
      <c r="B28" s="6" t="s">
        <v>59</v>
      </c>
      <c r="C28" s="6">
        <v>10118</v>
      </c>
      <c r="D28" s="8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"Заринская СОШ"</v>
      </c>
      <c r="E28" s="6">
        <v>0</v>
      </c>
      <c r="F28" s="10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 t="s">
        <v>26</v>
      </c>
      <c r="M28" s="6">
        <v>0</v>
      </c>
      <c r="N28" s="6">
        <v>0</v>
      </c>
      <c r="O28" s="6">
        <v>0</v>
      </c>
      <c r="P28" s="6">
        <v>0</v>
      </c>
      <c r="Q28" s="6" t="s">
        <v>26</v>
      </c>
      <c r="R28" s="6">
        <v>0</v>
      </c>
      <c r="S28" s="6">
        <v>0</v>
      </c>
      <c r="T28" s="6"/>
      <c r="U28" s="6"/>
      <c r="V28" s="9" t="s">
        <v>25</v>
      </c>
    </row>
  </sheetData>
  <mergeCells count="13">
    <mergeCell ref="A1:A4"/>
    <mergeCell ref="A6:A7"/>
    <mergeCell ref="B6:B7"/>
    <mergeCell ref="C6:C7"/>
    <mergeCell ref="D6:D7"/>
    <mergeCell ref="T6:U6"/>
    <mergeCell ref="B1:V1"/>
    <mergeCell ref="B2:V2"/>
    <mergeCell ref="B3:V3"/>
    <mergeCell ref="B4:V4"/>
    <mergeCell ref="E6:E7"/>
    <mergeCell ref="F6:S6"/>
    <mergeCell ref="B5:V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zoomScale="85" zoomScaleNormal="85" workbookViewId="0">
      <selection activeCell="A23" sqref="A23:V23"/>
    </sheetView>
  </sheetViews>
  <sheetFormatPr defaultRowHeight="15.75" x14ac:dyDescent="0.25"/>
  <cols>
    <col min="1" max="1" width="6.5703125" style="7" customWidth="1"/>
    <col min="2" max="2" width="39.140625" style="7" customWidth="1"/>
    <col min="3" max="3" width="11.5703125" style="7" customWidth="1"/>
    <col min="4" max="4" width="41.140625" style="7" customWidth="1"/>
    <col min="5" max="5" width="13.28515625" style="7" customWidth="1"/>
    <col min="6" max="19" width="4.140625" style="7" customWidth="1"/>
    <col min="20" max="21" width="11.7109375" style="7" customWidth="1"/>
    <col min="22" max="22" width="17.42578125" style="7" customWidth="1"/>
    <col min="23" max="16384" width="9.140625" style="7"/>
  </cols>
  <sheetData>
    <row r="1" spans="1:22" x14ac:dyDescent="0.25">
      <c r="A1" s="21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.75" customHeight="1" x14ac:dyDescent="0.25">
      <c r="A2" s="21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5">
      <c r="A3" s="21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20.25" customHeight="1" x14ac:dyDescent="0.25">
      <c r="A4" s="21"/>
      <c r="B4" s="17" t="s">
        <v>104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0.25" customHeight="1" x14ac:dyDescent="0.25">
      <c r="A5" s="13"/>
      <c r="B5" s="18" t="s">
        <v>107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</row>
    <row r="6" spans="1:22" ht="47.25" customHeight="1" x14ac:dyDescent="0.25">
      <c r="A6" s="15" t="s">
        <v>3</v>
      </c>
      <c r="B6" s="15" t="s">
        <v>4</v>
      </c>
      <c r="C6" s="15" t="s">
        <v>24</v>
      </c>
      <c r="D6" s="15" t="s">
        <v>5</v>
      </c>
      <c r="E6" s="15" t="s">
        <v>105</v>
      </c>
      <c r="F6" s="15" t="s">
        <v>60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 t="s">
        <v>61</v>
      </c>
      <c r="U6" s="15"/>
      <c r="V6" s="9" t="s">
        <v>6</v>
      </c>
    </row>
    <row r="7" spans="1:22" x14ac:dyDescent="0.25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</v>
      </c>
      <c r="U7" s="9">
        <v>2</v>
      </c>
      <c r="V7" s="9"/>
    </row>
    <row r="8" spans="1:22" x14ac:dyDescent="0.25">
      <c r="A8" s="8">
        <v>1</v>
      </c>
      <c r="B8" s="6" t="s">
        <v>62</v>
      </c>
      <c r="C8" s="6">
        <v>10109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42</v>
      </c>
      <c r="F8" s="10">
        <v>1</v>
      </c>
      <c r="G8" s="6">
        <v>0</v>
      </c>
      <c r="H8" s="6">
        <v>1</v>
      </c>
      <c r="I8" s="6">
        <v>1</v>
      </c>
      <c r="J8" s="6">
        <v>0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0</v>
      </c>
      <c r="Q8" s="6">
        <v>0</v>
      </c>
      <c r="R8" s="6">
        <v>1</v>
      </c>
      <c r="S8" s="6">
        <v>0</v>
      </c>
      <c r="T8" s="10">
        <v>3</v>
      </c>
      <c r="U8" s="6">
        <v>30</v>
      </c>
      <c r="V8" s="9" t="str">
        <f t="shared" ref="V8:V15" si="0">IF(E8=MAX($E$8:$E$27),"Победитель",IF(E8&gt;=MEDIAN($E$8:$E$27),"Призёр","Участник"))</f>
        <v>Победитель</v>
      </c>
    </row>
    <row r="9" spans="1:22" ht="31.5" x14ac:dyDescent="0.25">
      <c r="A9" s="8">
        <v>2</v>
      </c>
      <c r="B9" s="6" t="s">
        <v>63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36</v>
      </c>
      <c r="F9" s="10">
        <v>0</v>
      </c>
      <c r="G9" s="6">
        <v>1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10">
        <v>5</v>
      </c>
      <c r="U9" s="6">
        <v>29</v>
      </c>
      <c r="V9" s="9" t="str">
        <f t="shared" si="0"/>
        <v>Призёр</v>
      </c>
    </row>
    <row r="10" spans="1:22" x14ac:dyDescent="0.25">
      <c r="A10" s="8">
        <v>3</v>
      </c>
      <c r="B10" s="6" t="s">
        <v>30</v>
      </c>
      <c r="C10" s="6">
        <v>10113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"Ялунинская СОШ"</v>
      </c>
      <c r="E10" s="6">
        <v>35</v>
      </c>
      <c r="F10" s="10">
        <v>0</v>
      </c>
      <c r="G10" s="6">
        <v>0</v>
      </c>
      <c r="H10" s="6">
        <v>0</v>
      </c>
      <c r="I10" s="6">
        <v>1</v>
      </c>
      <c r="J10" s="6">
        <v>1</v>
      </c>
      <c r="K10" s="6">
        <v>1</v>
      </c>
      <c r="L10" s="6">
        <v>0</v>
      </c>
      <c r="M10" s="6">
        <v>1</v>
      </c>
      <c r="N10" s="6">
        <v>0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 s="10">
        <v>5</v>
      </c>
      <c r="U10" s="6">
        <v>25</v>
      </c>
      <c r="V10" s="9" t="str">
        <f t="shared" si="0"/>
        <v>Призёр</v>
      </c>
    </row>
    <row r="11" spans="1:22" x14ac:dyDescent="0.25">
      <c r="A11" s="8">
        <v>4</v>
      </c>
      <c r="B11" s="6" t="s">
        <v>33</v>
      </c>
      <c r="C11" s="6">
        <v>10104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"Верхнесинячихинская СОШ №3"</v>
      </c>
      <c r="E11" s="6">
        <v>35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0">
        <v>5</v>
      </c>
      <c r="U11" s="6">
        <v>30</v>
      </c>
      <c r="V11" s="9" t="str">
        <f t="shared" si="0"/>
        <v>Призёр</v>
      </c>
    </row>
    <row r="12" spans="1:22" ht="31.5" x14ac:dyDescent="0.25">
      <c r="A12" s="8">
        <v>5</v>
      </c>
      <c r="B12" s="6" t="s">
        <v>64</v>
      </c>
      <c r="C12" s="6">
        <v>10108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6">
        <v>35</v>
      </c>
      <c r="F12" s="10">
        <v>0</v>
      </c>
      <c r="G12" s="6">
        <v>0</v>
      </c>
      <c r="H12" s="6">
        <v>1</v>
      </c>
      <c r="I12" s="6">
        <v>1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1</v>
      </c>
      <c r="P12" s="6" t="s">
        <v>26</v>
      </c>
      <c r="Q12" s="6">
        <v>0</v>
      </c>
      <c r="R12" s="6">
        <v>0</v>
      </c>
      <c r="S12" s="6">
        <v>0</v>
      </c>
      <c r="T12" s="10">
        <v>4</v>
      </c>
      <c r="U12" s="6">
        <v>27</v>
      </c>
      <c r="V12" s="9" t="str">
        <f t="shared" si="0"/>
        <v>Призёр</v>
      </c>
    </row>
    <row r="13" spans="1:22" x14ac:dyDescent="0.25">
      <c r="A13" s="8">
        <v>6</v>
      </c>
      <c r="B13" s="6" t="s">
        <v>65</v>
      </c>
      <c r="C13" s="6">
        <v>10109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6">
        <v>34</v>
      </c>
      <c r="F13" s="10">
        <v>0</v>
      </c>
      <c r="G13" s="6">
        <v>0</v>
      </c>
      <c r="H13" s="6">
        <v>1</v>
      </c>
      <c r="I13" s="6">
        <v>0</v>
      </c>
      <c r="J13" s="6">
        <v>0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10">
        <v>3</v>
      </c>
      <c r="U13" s="6">
        <v>29</v>
      </c>
      <c r="V13" s="9" t="str">
        <f t="shared" si="0"/>
        <v>Призёр</v>
      </c>
    </row>
    <row r="14" spans="1:22" x14ac:dyDescent="0.25">
      <c r="A14" s="8">
        <v>7</v>
      </c>
      <c r="B14" s="6" t="s">
        <v>66</v>
      </c>
      <c r="C14" s="6">
        <v>10113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"Ялунинская СОШ"</v>
      </c>
      <c r="E14" s="6">
        <v>31</v>
      </c>
      <c r="F14" s="10">
        <v>0</v>
      </c>
      <c r="G14" s="6">
        <v>0</v>
      </c>
      <c r="H14" s="6">
        <v>1</v>
      </c>
      <c r="I14" s="6">
        <v>0</v>
      </c>
      <c r="J14" s="6">
        <v>0</v>
      </c>
      <c r="K14" s="6">
        <v>1</v>
      </c>
      <c r="L14" s="6">
        <v>0</v>
      </c>
      <c r="M14" s="6">
        <v>1</v>
      </c>
      <c r="N14" s="6">
        <v>1</v>
      </c>
      <c r="O14" s="6">
        <v>1</v>
      </c>
      <c r="P14" s="6">
        <v>0</v>
      </c>
      <c r="Q14" s="6">
        <v>0</v>
      </c>
      <c r="R14" s="6">
        <v>0</v>
      </c>
      <c r="S14" s="6">
        <v>1</v>
      </c>
      <c r="T14" s="10">
        <v>5</v>
      </c>
      <c r="U14" s="6">
        <v>20</v>
      </c>
      <c r="V14" s="9" t="str">
        <f t="shared" si="0"/>
        <v>Призёр</v>
      </c>
    </row>
    <row r="15" spans="1:22" x14ac:dyDescent="0.25">
      <c r="A15" s="8">
        <v>8</v>
      </c>
      <c r="B15" s="6" t="s">
        <v>67</v>
      </c>
      <c r="C15" s="6">
        <v>10113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"Ялунинская СОШ"</v>
      </c>
      <c r="E15" s="6">
        <v>29</v>
      </c>
      <c r="F15" s="10">
        <v>0</v>
      </c>
      <c r="G15" s="6">
        <v>0</v>
      </c>
      <c r="H15" s="6">
        <v>0</v>
      </c>
      <c r="I15" s="6">
        <v>1</v>
      </c>
      <c r="J15" s="6">
        <v>0</v>
      </c>
      <c r="K15" s="6">
        <v>1</v>
      </c>
      <c r="L15" s="6">
        <v>0</v>
      </c>
      <c r="M15" s="6">
        <v>1</v>
      </c>
      <c r="N15" s="6">
        <v>0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10">
        <v>5</v>
      </c>
      <c r="U15" s="6">
        <v>20</v>
      </c>
      <c r="V15" s="9" t="str">
        <f t="shared" si="0"/>
        <v>Призёр</v>
      </c>
    </row>
    <row r="16" spans="1:22" x14ac:dyDescent="0.25">
      <c r="A16" s="8">
        <v>9</v>
      </c>
      <c r="B16" s="6" t="s">
        <v>68</v>
      </c>
      <c r="C16" s="6">
        <v>10118</v>
      </c>
      <c r="D16" s="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"Заринская СОШ"</v>
      </c>
      <c r="E16" s="6">
        <v>26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10">
        <v>4</v>
      </c>
      <c r="U16" s="6">
        <v>22</v>
      </c>
      <c r="V16" s="9" t="s">
        <v>25</v>
      </c>
    </row>
    <row r="17" spans="1:22" x14ac:dyDescent="0.25">
      <c r="A17" s="8">
        <v>10</v>
      </c>
      <c r="B17" s="6" t="s">
        <v>69</v>
      </c>
      <c r="C17" s="6">
        <v>10106</v>
      </c>
      <c r="D17" s="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"Деевская СОШ"</v>
      </c>
      <c r="E17" s="6">
        <v>25</v>
      </c>
      <c r="F17" s="10">
        <v>0</v>
      </c>
      <c r="G17" s="6">
        <v>0</v>
      </c>
      <c r="H17" s="6">
        <v>0</v>
      </c>
      <c r="I17" s="6">
        <v>0</v>
      </c>
      <c r="J17" s="6">
        <v>1</v>
      </c>
      <c r="K17" s="6">
        <v>1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10">
        <v>6</v>
      </c>
      <c r="U17" s="6">
        <v>17</v>
      </c>
      <c r="V17" s="9" t="s">
        <v>25</v>
      </c>
    </row>
    <row r="18" spans="1:22" ht="31.5" x14ac:dyDescent="0.25">
      <c r="A18" s="8">
        <v>11</v>
      </c>
      <c r="B18" s="6" t="s">
        <v>70</v>
      </c>
      <c r="C18" s="6">
        <v>10121</v>
      </c>
      <c r="D18" s="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ФМОУ "Костинская СОШ"- Клевакинская ООШ</v>
      </c>
      <c r="E18" s="6">
        <v>25</v>
      </c>
      <c r="F18" s="10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 t="s">
        <v>26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10">
        <v>0</v>
      </c>
      <c r="U18" s="6">
        <v>25</v>
      </c>
      <c r="V18" s="9" t="s">
        <v>25</v>
      </c>
    </row>
    <row r="19" spans="1:22" x14ac:dyDescent="0.25">
      <c r="A19" s="8">
        <v>12</v>
      </c>
      <c r="B19" s="6" t="s">
        <v>71</v>
      </c>
      <c r="C19" s="6">
        <v>10118</v>
      </c>
      <c r="D19" s="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"Заринская СОШ"</v>
      </c>
      <c r="E19" s="6">
        <v>24</v>
      </c>
      <c r="F19" s="10">
        <v>1</v>
      </c>
      <c r="G19" s="6">
        <v>0</v>
      </c>
      <c r="H19" s="6">
        <v>0</v>
      </c>
      <c r="I19" s="6">
        <v>1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1</v>
      </c>
      <c r="S19" s="6">
        <v>0</v>
      </c>
      <c r="T19" s="10">
        <v>5</v>
      </c>
      <c r="U19" s="6">
        <v>15</v>
      </c>
      <c r="V19" s="9" t="s">
        <v>25</v>
      </c>
    </row>
    <row r="20" spans="1:22" x14ac:dyDescent="0.25">
      <c r="A20" s="8">
        <v>13</v>
      </c>
      <c r="B20" s="6" t="s">
        <v>72</v>
      </c>
      <c r="C20" s="6">
        <v>10118</v>
      </c>
      <c r="D20" s="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"Заринская СОШ"</v>
      </c>
      <c r="E20" s="6">
        <v>20</v>
      </c>
      <c r="F20" s="10">
        <v>0</v>
      </c>
      <c r="G20" s="6">
        <v>0</v>
      </c>
      <c r="H20" s="6">
        <v>1</v>
      </c>
      <c r="I20" s="6">
        <v>1</v>
      </c>
      <c r="J20" s="6">
        <v>0</v>
      </c>
      <c r="K20" s="6">
        <v>1</v>
      </c>
      <c r="L20" s="6" t="s">
        <v>26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1</v>
      </c>
      <c r="S20" s="6">
        <v>1</v>
      </c>
      <c r="T20" s="10">
        <v>5</v>
      </c>
      <c r="U20" s="6">
        <v>10</v>
      </c>
      <c r="V20" s="9" t="s">
        <v>25</v>
      </c>
    </row>
    <row r="21" spans="1:22" x14ac:dyDescent="0.25">
      <c r="A21" s="8">
        <v>14</v>
      </c>
      <c r="B21" s="6" t="s">
        <v>73</v>
      </c>
      <c r="C21" s="6">
        <v>10104</v>
      </c>
      <c r="D21" s="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№3"</v>
      </c>
      <c r="E21" s="6">
        <v>15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10">
        <v>5</v>
      </c>
      <c r="U21" s="6">
        <v>10</v>
      </c>
      <c r="V21" s="9" t="s">
        <v>25</v>
      </c>
    </row>
    <row r="22" spans="1:22" x14ac:dyDescent="0.25">
      <c r="A22" s="8">
        <v>15</v>
      </c>
      <c r="B22" s="6" t="s">
        <v>74</v>
      </c>
      <c r="C22" s="6">
        <v>10104</v>
      </c>
      <c r="D22" s="8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"Верхнесинячихинская СОШ №3"</v>
      </c>
      <c r="E22" s="6">
        <v>14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0">
        <v>4</v>
      </c>
      <c r="U22" s="6">
        <v>10</v>
      </c>
      <c r="V22" s="9" t="s">
        <v>25</v>
      </c>
    </row>
    <row r="23" spans="1:22" x14ac:dyDescent="0.25">
      <c r="A23" s="22">
        <v>16</v>
      </c>
      <c r="B23" s="23" t="s">
        <v>75</v>
      </c>
      <c r="C23" s="23">
        <v>10112</v>
      </c>
      <c r="D23" s="22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"Самоцветская СОШ"</v>
      </c>
      <c r="E23" s="23">
        <v>8</v>
      </c>
      <c r="F23" s="24">
        <v>0</v>
      </c>
      <c r="G23" s="23">
        <v>1</v>
      </c>
      <c r="H23" s="23">
        <v>1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0</v>
      </c>
      <c r="O23" s="23">
        <v>0</v>
      </c>
      <c r="P23" s="23">
        <v>0</v>
      </c>
      <c r="Q23" s="23">
        <v>1</v>
      </c>
      <c r="R23" s="23">
        <v>0</v>
      </c>
      <c r="S23" s="23">
        <v>0</v>
      </c>
      <c r="T23" s="23"/>
      <c r="U23" s="23"/>
      <c r="V23" s="25" t="s">
        <v>25</v>
      </c>
    </row>
    <row r="24" spans="1:22" x14ac:dyDescent="0.25">
      <c r="A24" s="8">
        <v>17</v>
      </c>
      <c r="B24" s="6" t="s">
        <v>76</v>
      </c>
      <c r="C24" s="6">
        <v>10118</v>
      </c>
      <c r="D24" s="8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"Заринская СОШ"</v>
      </c>
      <c r="E24" s="6">
        <v>8</v>
      </c>
      <c r="F24" s="10">
        <v>1</v>
      </c>
      <c r="G24" s="6">
        <v>0</v>
      </c>
      <c r="H24" s="6">
        <v>1</v>
      </c>
      <c r="I24" s="6">
        <v>0</v>
      </c>
      <c r="J24" s="6">
        <v>1</v>
      </c>
      <c r="K24" s="6">
        <v>1</v>
      </c>
      <c r="L24" s="6">
        <v>1</v>
      </c>
      <c r="M24" s="6">
        <v>1</v>
      </c>
      <c r="N24" s="6">
        <v>0</v>
      </c>
      <c r="O24" s="6">
        <v>1</v>
      </c>
      <c r="P24" s="6">
        <v>0</v>
      </c>
      <c r="Q24" s="6">
        <v>0</v>
      </c>
      <c r="R24" s="6">
        <v>1</v>
      </c>
      <c r="S24" s="6">
        <v>0</v>
      </c>
      <c r="T24" s="6"/>
      <c r="U24" s="6"/>
      <c r="V24" s="9" t="s">
        <v>25</v>
      </c>
    </row>
    <row r="25" spans="1:22" x14ac:dyDescent="0.25">
      <c r="A25" s="8">
        <v>18</v>
      </c>
      <c r="B25" s="6" t="s">
        <v>31</v>
      </c>
      <c r="C25" s="6">
        <v>10118</v>
      </c>
      <c r="D25" s="8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"Заринская СОШ"</v>
      </c>
      <c r="E25" s="6">
        <v>7</v>
      </c>
      <c r="F25" s="10">
        <v>0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0</v>
      </c>
      <c r="R25" s="6">
        <v>1</v>
      </c>
      <c r="S25" s="6">
        <v>0</v>
      </c>
      <c r="T25" s="6"/>
      <c r="U25" s="6"/>
      <c r="V25" s="9" t="s">
        <v>25</v>
      </c>
    </row>
    <row r="26" spans="1:22" x14ac:dyDescent="0.25">
      <c r="A26" s="8">
        <v>19</v>
      </c>
      <c r="B26" s="6" t="s">
        <v>32</v>
      </c>
      <c r="C26" s="6">
        <v>10118</v>
      </c>
      <c r="D26" s="8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"Заринская СОШ"</v>
      </c>
      <c r="E26" s="6">
        <v>5</v>
      </c>
      <c r="F26" s="10">
        <v>0</v>
      </c>
      <c r="G26" s="6">
        <v>0</v>
      </c>
      <c r="H26" s="6">
        <v>1</v>
      </c>
      <c r="I26" s="6">
        <v>0</v>
      </c>
      <c r="J26" s="6">
        <v>0</v>
      </c>
      <c r="K26" s="6">
        <v>1</v>
      </c>
      <c r="L26" s="6">
        <v>1</v>
      </c>
      <c r="M26" s="6">
        <v>0</v>
      </c>
      <c r="N26" s="6">
        <v>0</v>
      </c>
      <c r="O26" s="6">
        <v>1</v>
      </c>
      <c r="P26" s="6">
        <v>1</v>
      </c>
      <c r="Q26" s="6">
        <v>0</v>
      </c>
      <c r="R26" s="6">
        <v>0</v>
      </c>
      <c r="S26" s="6">
        <v>0</v>
      </c>
      <c r="T26" s="10"/>
      <c r="U26" s="6"/>
      <c r="V26" s="9" t="s">
        <v>25</v>
      </c>
    </row>
    <row r="27" spans="1:22" x14ac:dyDescent="0.25">
      <c r="A27" s="8">
        <v>20</v>
      </c>
      <c r="B27" s="6" t="s">
        <v>77</v>
      </c>
      <c r="C27" s="6">
        <v>10118</v>
      </c>
      <c r="D27" s="8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"Заринская СОШ"</v>
      </c>
      <c r="E27" s="6">
        <v>4</v>
      </c>
      <c r="F27" s="10">
        <v>0</v>
      </c>
      <c r="G27" s="6">
        <v>0</v>
      </c>
      <c r="H27" s="6">
        <v>1</v>
      </c>
      <c r="I27" s="6">
        <v>0</v>
      </c>
      <c r="J27" s="6">
        <v>0</v>
      </c>
      <c r="K27" s="6">
        <v>1</v>
      </c>
      <c r="L27" s="6">
        <v>1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1</v>
      </c>
      <c r="T27" s="10"/>
      <c r="U27" s="6"/>
      <c r="V27" s="9" t="s">
        <v>25</v>
      </c>
    </row>
  </sheetData>
  <mergeCells count="13">
    <mergeCell ref="F6:S6"/>
    <mergeCell ref="T6:U6"/>
    <mergeCell ref="A1:A4"/>
    <mergeCell ref="B1:V1"/>
    <mergeCell ref="B2:V2"/>
    <mergeCell ref="B3:V3"/>
    <mergeCell ref="B4:V4"/>
    <mergeCell ref="A6:A7"/>
    <mergeCell ref="B6:B7"/>
    <mergeCell ref="C6:C7"/>
    <mergeCell ref="D6:D7"/>
    <mergeCell ref="E6:E7"/>
    <mergeCell ref="B5:V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2"/>
  <sheetViews>
    <sheetView zoomScale="85" zoomScaleNormal="85" workbookViewId="0">
      <selection activeCell="A15" sqref="A15:AB15"/>
    </sheetView>
  </sheetViews>
  <sheetFormatPr defaultRowHeight="15.75" x14ac:dyDescent="0.25"/>
  <cols>
    <col min="1" max="1" width="6.5703125" style="7" customWidth="1"/>
    <col min="2" max="2" width="36.28515625" style="7" customWidth="1"/>
    <col min="3" max="3" width="0.7109375" style="7" customWidth="1"/>
    <col min="4" max="4" width="41.140625" style="7" customWidth="1"/>
    <col min="5" max="5" width="13.28515625" style="7" customWidth="1"/>
    <col min="6" max="24" width="4.140625" style="7" customWidth="1"/>
    <col min="25" max="25" width="12.28515625" style="7" customWidth="1"/>
    <col min="26" max="26" width="12.7109375" style="7" customWidth="1"/>
    <col min="27" max="27" width="17.42578125" style="7" customWidth="1"/>
    <col min="28" max="28" width="23" style="7" customWidth="1"/>
    <col min="29" max="16384" width="9.140625" style="7"/>
  </cols>
  <sheetData>
    <row r="1" spans="1:28" x14ac:dyDescent="0.25">
      <c r="A1" s="21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ht="15.75" customHeight="1" x14ac:dyDescent="0.25">
      <c r="A2" s="21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 x14ac:dyDescent="0.25">
      <c r="A3" s="21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8" ht="15.75" customHeight="1" x14ac:dyDescent="0.25">
      <c r="A4" s="21"/>
      <c r="B4" s="17" t="s">
        <v>110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8" ht="15.75" customHeight="1" x14ac:dyDescent="0.25">
      <c r="A5" s="13"/>
      <c r="B5" s="18" t="s">
        <v>111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1:28" ht="31.5" customHeight="1" x14ac:dyDescent="0.25">
      <c r="A6" s="15" t="s">
        <v>3</v>
      </c>
      <c r="B6" s="15" t="s">
        <v>4</v>
      </c>
      <c r="C6" s="15" t="s">
        <v>24</v>
      </c>
      <c r="D6" s="15" t="s">
        <v>5</v>
      </c>
      <c r="E6" s="15" t="s">
        <v>109</v>
      </c>
      <c r="F6" s="15" t="s">
        <v>87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 t="s">
        <v>61</v>
      </c>
      <c r="Z6" s="15"/>
      <c r="AA6" s="15" t="s">
        <v>6</v>
      </c>
      <c r="AB6" s="15" t="s">
        <v>108</v>
      </c>
    </row>
    <row r="7" spans="1:28" x14ac:dyDescent="0.25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1</v>
      </c>
      <c r="Z7" s="9">
        <v>2</v>
      </c>
      <c r="AA7" s="15"/>
      <c r="AB7" s="15"/>
    </row>
    <row r="8" spans="1:28" ht="31.5" x14ac:dyDescent="0.25">
      <c r="A8" s="8">
        <v>1</v>
      </c>
      <c r="B8" s="6" t="s">
        <v>78</v>
      </c>
      <c r="C8" s="6">
        <v>10108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"Коптеловская СОШ им. Д.Никонова"</v>
      </c>
      <c r="E8" s="6">
        <v>38</v>
      </c>
      <c r="F8" s="10">
        <v>1</v>
      </c>
      <c r="G8" s="6">
        <v>0</v>
      </c>
      <c r="H8" s="6">
        <v>1</v>
      </c>
      <c r="I8" s="6">
        <v>0</v>
      </c>
      <c r="J8" s="6">
        <v>0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6">
        <v>0</v>
      </c>
      <c r="X8" s="6">
        <v>0</v>
      </c>
      <c r="Y8" s="10">
        <v>6</v>
      </c>
      <c r="Z8" s="6">
        <v>28</v>
      </c>
      <c r="AA8" s="9" t="str">
        <f>IF(E8=MAX($E$8:$E$22),"Победитель",IF(E8&gt;=MEDIAN($E$8:$E$22),"Призёр","Участник"))</f>
        <v>Победитель</v>
      </c>
      <c r="AB8" s="12" t="s">
        <v>112</v>
      </c>
    </row>
    <row r="9" spans="1:28" ht="31.5" x14ac:dyDescent="0.25">
      <c r="A9" s="8">
        <v>2</v>
      </c>
      <c r="B9" s="6" t="s">
        <v>79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34</v>
      </c>
      <c r="F9" s="10">
        <v>0</v>
      </c>
      <c r="G9" s="6">
        <v>0</v>
      </c>
      <c r="H9" s="6">
        <v>1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 t="s">
        <v>26</v>
      </c>
      <c r="Q9" s="6">
        <v>0</v>
      </c>
      <c r="R9" s="6">
        <v>0</v>
      </c>
      <c r="S9" s="6">
        <v>0</v>
      </c>
      <c r="T9" s="6">
        <v>0</v>
      </c>
      <c r="U9" s="6">
        <v>1</v>
      </c>
      <c r="V9" s="6">
        <v>0</v>
      </c>
      <c r="W9" s="6">
        <v>1</v>
      </c>
      <c r="X9" s="6">
        <v>0</v>
      </c>
      <c r="Y9" s="10">
        <v>3</v>
      </c>
      <c r="Z9" s="6">
        <v>27</v>
      </c>
      <c r="AA9" s="9" t="str">
        <f>IF(E9=MAX($E$8:$E$22),"Победитель",IF(E9&gt;=MEDIAN($E$8:$E$22),"Призёр","Участник"))</f>
        <v>Призёр</v>
      </c>
      <c r="AB9" s="12" t="s">
        <v>112</v>
      </c>
    </row>
    <row r="10" spans="1:28" ht="31.5" x14ac:dyDescent="0.25">
      <c r="A10" s="8">
        <v>3</v>
      </c>
      <c r="B10" s="6" t="s">
        <v>36</v>
      </c>
      <c r="C10" s="6">
        <v>10108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6">
        <v>34</v>
      </c>
      <c r="F10" s="10">
        <v>1</v>
      </c>
      <c r="G10" s="6">
        <v>0</v>
      </c>
      <c r="H10" s="6">
        <v>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 t="s">
        <v>26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  <c r="Y10" s="10">
        <v>4</v>
      </c>
      <c r="Z10" s="6">
        <v>27</v>
      </c>
      <c r="AA10" s="9" t="str">
        <f>IF(E10=MAX($E$8:$E$22),"Победитель",IF(E10&gt;=MEDIAN($E$8:$E$22),"Призёр","Участник"))</f>
        <v>Призёр</v>
      </c>
      <c r="AB10" s="12" t="s">
        <v>112</v>
      </c>
    </row>
    <row r="11" spans="1:28" x14ac:dyDescent="0.25">
      <c r="A11" s="8">
        <v>4</v>
      </c>
      <c r="B11" s="6" t="s">
        <v>35</v>
      </c>
      <c r="C11" s="6">
        <v>10118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"Заринская СОШ"</v>
      </c>
      <c r="E11" s="6">
        <v>30</v>
      </c>
      <c r="F11" s="10">
        <v>0</v>
      </c>
      <c r="G11" s="6">
        <v>0</v>
      </c>
      <c r="H11" s="6">
        <v>1</v>
      </c>
      <c r="I11" s="6">
        <v>0</v>
      </c>
      <c r="J11" s="6">
        <v>0</v>
      </c>
      <c r="K11" s="6">
        <v>1</v>
      </c>
      <c r="L11" s="6">
        <v>0</v>
      </c>
      <c r="M11" s="6">
        <v>1</v>
      </c>
      <c r="N11" s="6">
        <v>0</v>
      </c>
      <c r="O11" s="6">
        <v>1</v>
      </c>
      <c r="P11" s="6">
        <v>0</v>
      </c>
      <c r="Q11" s="6" t="s">
        <v>26</v>
      </c>
      <c r="R11" s="6">
        <v>0</v>
      </c>
      <c r="S11" s="6">
        <v>0</v>
      </c>
      <c r="T11" s="6" t="s">
        <v>26</v>
      </c>
      <c r="U11" s="6">
        <v>1</v>
      </c>
      <c r="V11" s="6" t="s">
        <v>26</v>
      </c>
      <c r="W11" s="6">
        <v>1</v>
      </c>
      <c r="X11" s="6">
        <v>0</v>
      </c>
      <c r="Y11" s="10">
        <v>4</v>
      </c>
      <c r="Z11" s="6">
        <v>20</v>
      </c>
      <c r="AA11" s="9" t="str">
        <f>IF(E11=MAX($E$8:$E$22),"Победитель",IF(E11&gt;=MEDIAN($E$8:$E$22),"Призёр","Участник"))</f>
        <v>Призёр</v>
      </c>
      <c r="AB11" s="12" t="s">
        <v>112</v>
      </c>
    </row>
    <row r="12" spans="1:28" ht="31.5" x14ac:dyDescent="0.25">
      <c r="A12" s="8">
        <v>5</v>
      </c>
      <c r="B12" s="6" t="s">
        <v>39</v>
      </c>
      <c r="C12" s="6">
        <v>10108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6">
        <v>29</v>
      </c>
      <c r="F12" s="10">
        <v>1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 t="s">
        <v>26</v>
      </c>
      <c r="Q12" s="6">
        <v>0</v>
      </c>
      <c r="R12" s="6">
        <v>0</v>
      </c>
      <c r="S12" s="6">
        <v>1</v>
      </c>
      <c r="T12" s="6" t="s">
        <v>26</v>
      </c>
      <c r="U12" s="6" t="s">
        <v>26</v>
      </c>
      <c r="V12" s="6">
        <v>0</v>
      </c>
      <c r="W12" s="6">
        <v>1</v>
      </c>
      <c r="X12" s="6" t="s">
        <v>26</v>
      </c>
      <c r="Y12" s="10">
        <v>2</v>
      </c>
      <c r="Z12" s="6">
        <v>24</v>
      </c>
      <c r="AA12" s="9" t="s">
        <v>25</v>
      </c>
      <c r="AB12" s="12" t="s">
        <v>112</v>
      </c>
    </row>
    <row r="13" spans="1:28" x14ac:dyDescent="0.25">
      <c r="A13" s="8">
        <v>6</v>
      </c>
      <c r="B13" s="6" t="s">
        <v>80</v>
      </c>
      <c r="C13" s="6">
        <v>10106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"Деевская СОШ"</v>
      </c>
      <c r="E13" s="6">
        <v>27.5</v>
      </c>
      <c r="F13" s="10">
        <v>0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1</v>
      </c>
      <c r="R13" s="6">
        <v>1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10">
        <v>3.5</v>
      </c>
      <c r="Z13" s="6">
        <v>20</v>
      </c>
      <c r="AA13" s="9" t="s">
        <v>25</v>
      </c>
      <c r="AB13" s="12" t="s">
        <v>112</v>
      </c>
    </row>
    <row r="14" spans="1:28" ht="31.5" x14ac:dyDescent="0.25">
      <c r="A14" s="8">
        <v>7</v>
      </c>
      <c r="B14" s="6" t="s">
        <v>34</v>
      </c>
      <c r="C14" s="6">
        <v>10121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ФМОУ "Костинская СОШ"- Клевакинская ООШ</v>
      </c>
      <c r="E14" s="6">
        <v>21</v>
      </c>
      <c r="F14" s="10">
        <v>1</v>
      </c>
      <c r="G14" s="6">
        <v>1</v>
      </c>
      <c r="H14" s="6">
        <v>0</v>
      </c>
      <c r="I14" s="6">
        <v>0</v>
      </c>
      <c r="J14" s="6">
        <v>1</v>
      </c>
      <c r="K14" s="6">
        <v>0</v>
      </c>
      <c r="L14" s="6">
        <v>0</v>
      </c>
      <c r="M14" s="6">
        <v>1</v>
      </c>
      <c r="N14" s="6">
        <v>1</v>
      </c>
      <c r="O14" s="6">
        <v>1</v>
      </c>
      <c r="P14" s="6">
        <v>0</v>
      </c>
      <c r="Q14" s="6">
        <v>0</v>
      </c>
      <c r="R14" s="6">
        <v>0</v>
      </c>
      <c r="S14" s="6">
        <v>1</v>
      </c>
      <c r="T14" s="6" t="s">
        <v>26</v>
      </c>
      <c r="U14" s="6">
        <v>1</v>
      </c>
      <c r="V14" s="6">
        <v>0</v>
      </c>
      <c r="W14" s="6">
        <v>1</v>
      </c>
      <c r="X14" s="6">
        <v>1</v>
      </c>
      <c r="Y14" s="10">
        <v>6</v>
      </c>
      <c r="Z14" s="6">
        <v>5</v>
      </c>
      <c r="AA14" s="9" t="s">
        <v>25</v>
      </c>
      <c r="AB14" s="12" t="s">
        <v>112</v>
      </c>
    </row>
    <row r="15" spans="1:28" x14ac:dyDescent="0.25">
      <c r="A15" s="22">
        <v>8</v>
      </c>
      <c r="B15" s="23" t="s">
        <v>81</v>
      </c>
      <c r="C15" s="23">
        <v>10112</v>
      </c>
      <c r="D15" s="22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"Самоцветская СОШ"</v>
      </c>
      <c r="E15" s="23">
        <v>6</v>
      </c>
      <c r="F15" s="24">
        <v>1</v>
      </c>
      <c r="G15" s="23">
        <v>0</v>
      </c>
      <c r="H15" s="23">
        <v>1</v>
      </c>
      <c r="I15" s="23">
        <v>0</v>
      </c>
      <c r="J15" s="23">
        <v>1</v>
      </c>
      <c r="K15" s="23">
        <v>0</v>
      </c>
      <c r="L15" s="23">
        <v>0</v>
      </c>
      <c r="M15" s="23">
        <v>0</v>
      </c>
      <c r="N15" s="23">
        <v>0</v>
      </c>
      <c r="O15" s="23" t="s">
        <v>26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1</v>
      </c>
      <c r="W15" s="23">
        <v>1</v>
      </c>
      <c r="X15" s="23">
        <v>1</v>
      </c>
      <c r="Y15" s="23"/>
      <c r="Z15" s="23"/>
      <c r="AA15" s="25" t="s">
        <v>25</v>
      </c>
      <c r="AB15" s="25"/>
    </row>
    <row r="16" spans="1:28" x14ac:dyDescent="0.25">
      <c r="A16" s="8">
        <v>9</v>
      </c>
      <c r="B16" s="6" t="s">
        <v>37</v>
      </c>
      <c r="C16" s="6">
        <v>10118</v>
      </c>
      <c r="D16" s="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"Заринская СОШ"</v>
      </c>
      <c r="E16" s="6">
        <v>4</v>
      </c>
      <c r="F16" s="10">
        <v>0</v>
      </c>
      <c r="G16" s="6">
        <v>1</v>
      </c>
      <c r="H16" s="6">
        <v>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 t="s">
        <v>26</v>
      </c>
      <c r="Q16" s="6">
        <v>0</v>
      </c>
      <c r="R16" s="6">
        <v>0</v>
      </c>
      <c r="S16" s="6">
        <v>0</v>
      </c>
      <c r="T16" s="6" t="s">
        <v>26</v>
      </c>
      <c r="U16" s="6">
        <v>0</v>
      </c>
      <c r="V16" s="6">
        <v>0</v>
      </c>
      <c r="W16" s="6">
        <v>1</v>
      </c>
      <c r="X16" s="6" t="s">
        <v>26</v>
      </c>
      <c r="Y16" s="6"/>
      <c r="Z16" s="6"/>
      <c r="AA16" s="9" t="s">
        <v>25</v>
      </c>
      <c r="AB16" s="12"/>
    </row>
    <row r="17" spans="1:28" x14ac:dyDescent="0.25">
      <c r="A17" s="8">
        <v>10</v>
      </c>
      <c r="B17" s="6" t="s">
        <v>82</v>
      </c>
      <c r="C17" s="6">
        <v>10103</v>
      </c>
      <c r="D17" s="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"Верхнесинячихинская СОШ №2"</v>
      </c>
      <c r="E17" s="6">
        <v>4</v>
      </c>
      <c r="F17" s="10">
        <v>1</v>
      </c>
      <c r="G17" s="6">
        <v>1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 t="s">
        <v>26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 t="s">
        <v>26</v>
      </c>
      <c r="U17" s="6">
        <v>0</v>
      </c>
      <c r="V17" s="6">
        <v>0</v>
      </c>
      <c r="W17" s="6" t="s">
        <v>26</v>
      </c>
      <c r="X17" s="6">
        <v>0</v>
      </c>
      <c r="Y17" s="6"/>
      <c r="Z17" s="6"/>
      <c r="AA17" s="9" t="s">
        <v>25</v>
      </c>
      <c r="AB17" s="12"/>
    </row>
    <row r="18" spans="1:28" x14ac:dyDescent="0.25">
      <c r="A18" s="8">
        <v>11</v>
      </c>
      <c r="B18" s="6" t="s">
        <v>83</v>
      </c>
      <c r="C18" s="6">
        <v>10105</v>
      </c>
      <c r="D18" s="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"Деевская СОШ"</v>
      </c>
      <c r="E18" s="6">
        <v>4</v>
      </c>
      <c r="F18" s="10">
        <v>1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 t="s">
        <v>26</v>
      </c>
      <c r="M18" s="6" t="s">
        <v>26</v>
      </c>
      <c r="N18" s="6">
        <v>1</v>
      </c>
      <c r="O18" s="6">
        <v>0</v>
      </c>
      <c r="P18" s="6">
        <v>0</v>
      </c>
      <c r="Q18" s="6">
        <v>0</v>
      </c>
      <c r="R18" s="6">
        <v>1</v>
      </c>
      <c r="S18" s="6">
        <v>1</v>
      </c>
      <c r="T18" s="6" t="s">
        <v>26</v>
      </c>
      <c r="U18" s="6">
        <v>0</v>
      </c>
      <c r="V18" s="6" t="s">
        <v>26</v>
      </c>
      <c r="W18" s="6" t="s">
        <v>26</v>
      </c>
      <c r="X18" s="6">
        <v>0</v>
      </c>
      <c r="Y18" s="6"/>
      <c r="Z18" s="6"/>
      <c r="AA18" s="9" t="s">
        <v>25</v>
      </c>
      <c r="AB18" s="12"/>
    </row>
    <row r="19" spans="1:28" x14ac:dyDescent="0.25">
      <c r="A19" s="8">
        <v>12</v>
      </c>
      <c r="B19" s="6" t="s">
        <v>84</v>
      </c>
      <c r="C19" s="6">
        <v>10111</v>
      </c>
      <c r="D19" s="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"Останинская СОШ"</v>
      </c>
      <c r="E19" s="6">
        <v>3</v>
      </c>
      <c r="F19" s="10">
        <v>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 t="s">
        <v>26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1</v>
      </c>
      <c r="T19" s="6" t="s">
        <v>26</v>
      </c>
      <c r="U19" s="6">
        <v>0</v>
      </c>
      <c r="V19" s="6">
        <v>0</v>
      </c>
      <c r="W19" s="6" t="s">
        <v>26</v>
      </c>
      <c r="X19" s="6" t="s">
        <v>26</v>
      </c>
      <c r="Y19" s="6"/>
      <c r="Z19" s="6"/>
      <c r="AA19" s="9" t="s">
        <v>25</v>
      </c>
      <c r="AB19" s="12"/>
    </row>
    <row r="20" spans="1:28" x14ac:dyDescent="0.25">
      <c r="A20" s="8">
        <v>13</v>
      </c>
      <c r="B20" s="6" t="s">
        <v>38</v>
      </c>
      <c r="C20" s="6">
        <v>10118</v>
      </c>
      <c r="D20" s="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"Заринская СОШ"</v>
      </c>
      <c r="E20" s="6">
        <v>2</v>
      </c>
      <c r="F20" s="10">
        <v>0</v>
      </c>
      <c r="G20" s="6">
        <v>0</v>
      </c>
      <c r="H20" s="6">
        <v>0</v>
      </c>
      <c r="I20" s="6">
        <v>0</v>
      </c>
      <c r="J20" s="6" t="s">
        <v>26</v>
      </c>
      <c r="K20" s="6">
        <v>1</v>
      </c>
      <c r="L20" s="6">
        <v>0</v>
      </c>
      <c r="M20" s="6">
        <v>0</v>
      </c>
      <c r="N20" s="6">
        <v>0</v>
      </c>
      <c r="O20" s="6" t="s">
        <v>26</v>
      </c>
      <c r="P20" s="6" t="s">
        <v>26</v>
      </c>
      <c r="Q20" s="6">
        <v>0</v>
      </c>
      <c r="R20" s="6">
        <v>0</v>
      </c>
      <c r="S20" s="6">
        <v>1</v>
      </c>
      <c r="T20" s="6" t="s">
        <v>26</v>
      </c>
      <c r="U20" s="6" t="s">
        <v>26</v>
      </c>
      <c r="V20" s="6">
        <v>0</v>
      </c>
      <c r="W20" s="6">
        <v>0</v>
      </c>
      <c r="X20" s="6" t="s">
        <v>26</v>
      </c>
      <c r="Y20" s="6"/>
      <c r="Z20" s="6"/>
      <c r="AA20" s="9" t="s">
        <v>25</v>
      </c>
      <c r="AB20" s="12"/>
    </row>
    <row r="21" spans="1:28" x14ac:dyDescent="0.25">
      <c r="A21" s="8">
        <v>14</v>
      </c>
      <c r="B21" s="6" t="s">
        <v>85</v>
      </c>
      <c r="C21" s="6">
        <v>10118</v>
      </c>
      <c r="D21" s="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"Заринская СОШ"</v>
      </c>
      <c r="E21" s="6">
        <v>1</v>
      </c>
      <c r="F21" s="10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</v>
      </c>
      <c r="O21" s="6">
        <v>0</v>
      </c>
      <c r="P21" s="6" t="s">
        <v>26</v>
      </c>
      <c r="Q21" s="6">
        <v>0</v>
      </c>
      <c r="R21" s="6">
        <v>0</v>
      </c>
      <c r="S21" s="6">
        <v>0</v>
      </c>
      <c r="T21" s="6" t="s">
        <v>26</v>
      </c>
      <c r="U21" s="6" t="s">
        <v>26</v>
      </c>
      <c r="V21" s="6">
        <v>0</v>
      </c>
      <c r="W21" s="6">
        <v>0</v>
      </c>
      <c r="X21" s="6" t="s">
        <v>26</v>
      </c>
      <c r="Y21" s="6"/>
      <c r="Z21" s="6"/>
      <c r="AA21" s="9" t="s">
        <v>25</v>
      </c>
      <c r="AB21" s="12"/>
    </row>
    <row r="22" spans="1:28" x14ac:dyDescent="0.25">
      <c r="A22" s="8">
        <v>15</v>
      </c>
      <c r="B22" s="6" t="s">
        <v>86</v>
      </c>
      <c r="C22" s="6">
        <v>10118</v>
      </c>
      <c r="D22" s="8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"Заринская СОШ"</v>
      </c>
      <c r="E22" s="6">
        <v>0</v>
      </c>
      <c r="F22" s="10" t="s">
        <v>26</v>
      </c>
      <c r="G22" s="6">
        <v>0</v>
      </c>
      <c r="H22" s="6">
        <v>0</v>
      </c>
      <c r="I22" s="6">
        <v>0</v>
      </c>
      <c r="J22" s="6">
        <v>0</v>
      </c>
      <c r="K22" s="6" t="s">
        <v>26</v>
      </c>
      <c r="L22" s="6">
        <v>0</v>
      </c>
      <c r="M22" s="6" t="s">
        <v>26</v>
      </c>
      <c r="N22" s="6" t="s">
        <v>26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 t="s">
        <v>26</v>
      </c>
      <c r="U22" s="6">
        <v>0</v>
      </c>
      <c r="V22" s="6">
        <v>0</v>
      </c>
      <c r="W22" s="6" t="s">
        <v>26</v>
      </c>
      <c r="X22" s="6" t="s">
        <v>26</v>
      </c>
      <c r="Y22" s="6"/>
      <c r="Z22" s="6"/>
      <c r="AA22" s="9" t="s">
        <v>25</v>
      </c>
      <c r="AB22" s="12"/>
    </row>
  </sheetData>
  <mergeCells count="15">
    <mergeCell ref="A6:A7"/>
    <mergeCell ref="B6:B7"/>
    <mergeCell ref="C6:C7"/>
    <mergeCell ref="D6:D7"/>
    <mergeCell ref="E6:E7"/>
    <mergeCell ref="A1:A4"/>
    <mergeCell ref="B1:AA1"/>
    <mergeCell ref="B2:AA2"/>
    <mergeCell ref="B3:AA3"/>
    <mergeCell ref="B4:AA4"/>
    <mergeCell ref="AB6:AB7"/>
    <mergeCell ref="B5:AA5"/>
    <mergeCell ref="Y6:Z6"/>
    <mergeCell ref="F6:X6"/>
    <mergeCell ref="AA6:AA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"/>
  <sheetViews>
    <sheetView zoomScale="85" zoomScaleNormal="85" workbookViewId="0">
      <selection activeCell="B4" sqref="B4:AA4"/>
    </sheetView>
  </sheetViews>
  <sheetFormatPr defaultRowHeight="15.75" x14ac:dyDescent="0.25"/>
  <cols>
    <col min="1" max="1" width="6.5703125" style="7" customWidth="1"/>
    <col min="2" max="2" width="36.14062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24" width="4.140625" style="7" customWidth="1"/>
    <col min="25" max="26" width="11.85546875" style="7" customWidth="1"/>
    <col min="27" max="27" width="17.42578125" style="7" customWidth="1"/>
    <col min="28" max="28" width="21.7109375" style="7" customWidth="1"/>
    <col min="29" max="16384" width="9.140625" style="7"/>
  </cols>
  <sheetData>
    <row r="1" spans="1:28" x14ac:dyDescent="0.25">
      <c r="A1" s="21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ht="15.75" customHeight="1" x14ac:dyDescent="0.25">
      <c r="A2" s="21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 x14ac:dyDescent="0.25">
      <c r="A3" s="21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8" ht="15.75" customHeight="1" x14ac:dyDescent="0.25">
      <c r="A4" s="21"/>
      <c r="B4" s="17" t="s">
        <v>110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8" ht="15.75" customHeight="1" x14ac:dyDescent="0.25">
      <c r="A5" s="13"/>
      <c r="B5" s="18" t="s">
        <v>113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1:28" ht="50.25" customHeight="1" x14ac:dyDescent="0.25">
      <c r="A6" s="15" t="s">
        <v>3</v>
      </c>
      <c r="B6" s="15" t="s">
        <v>4</v>
      </c>
      <c r="C6" s="15" t="s">
        <v>24</v>
      </c>
      <c r="D6" s="15" t="s">
        <v>5</v>
      </c>
      <c r="E6" s="15" t="s">
        <v>109</v>
      </c>
      <c r="F6" s="15" t="s">
        <v>91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 t="s">
        <v>92</v>
      </c>
      <c r="Z6" s="15"/>
      <c r="AA6" s="15" t="s">
        <v>6</v>
      </c>
      <c r="AB6" s="15" t="s">
        <v>108</v>
      </c>
    </row>
    <row r="7" spans="1:28" x14ac:dyDescent="0.25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1</v>
      </c>
      <c r="Z7" s="9">
        <v>2</v>
      </c>
      <c r="AA7" s="15"/>
      <c r="AB7" s="15"/>
    </row>
    <row r="8" spans="1:28" s="11" customFormat="1" ht="31.5" x14ac:dyDescent="0.25">
      <c r="A8" s="8">
        <v>1</v>
      </c>
      <c r="B8" s="6" t="s">
        <v>88</v>
      </c>
      <c r="C8" s="6">
        <v>10108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"Коптеловская СОШ им. Д.Никонова"</v>
      </c>
      <c r="E8" s="6">
        <v>34</v>
      </c>
      <c r="F8" s="10">
        <v>1</v>
      </c>
      <c r="G8" s="6">
        <v>0</v>
      </c>
      <c r="H8" s="6">
        <v>1</v>
      </c>
      <c r="I8" s="6">
        <v>0</v>
      </c>
      <c r="J8" s="6">
        <v>0</v>
      </c>
      <c r="K8" s="6">
        <v>1</v>
      </c>
      <c r="L8" s="6">
        <v>0</v>
      </c>
      <c r="M8" s="6">
        <v>1</v>
      </c>
      <c r="N8" s="6">
        <v>0</v>
      </c>
      <c r="O8" s="6">
        <v>0</v>
      </c>
      <c r="P8" s="6">
        <v>0</v>
      </c>
      <c r="Q8" s="6">
        <v>1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6">
        <v>1</v>
      </c>
      <c r="X8" s="6">
        <v>0</v>
      </c>
      <c r="Y8" s="10">
        <v>5</v>
      </c>
      <c r="Z8" s="6">
        <v>22</v>
      </c>
      <c r="AA8" s="9" t="str">
        <f>IF(E8=MAX($E$8:$E$10),"Победитель",IF(E8&gt;=MEDIAN($E$8:$E$10),"Призёр","Участник"))</f>
        <v>Победитель</v>
      </c>
      <c r="AB8" s="14" t="s">
        <v>112</v>
      </c>
    </row>
    <row r="9" spans="1:28" s="11" customFormat="1" ht="31.5" x14ac:dyDescent="0.25">
      <c r="A9" s="8">
        <v>2</v>
      </c>
      <c r="B9" s="6" t="s">
        <v>89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32</v>
      </c>
      <c r="F9" s="10">
        <v>1</v>
      </c>
      <c r="G9" s="6">
        <v>1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1</v>
      </c>
      <c r="Q9" s="6">
        <v>1</v>
      </c>
      <c r="R9" s="6">
        <v>0</v>
      </c>
      <c r="S9" s="6">
        <v>0</v>
      </c>
      <c r="T9" s="6" t="s">
        <v>26</v>
      </c>
      <c r="U9" s="6" t="s">
        <v>26</v>
      </c>
      <c r="V9" s="6">
        <v>0</v>
      </c>
      <c r="W9" s="6">
        <v>0</v>
      </c>
      <c r="X9" s="6">
        <v>0</v>
      </c>
      <c r="Y9" s="10">
        <v>5</v>
      </c>
      <c r="Z9" s="6">
        <v>21</v>
      </c>
      <c r="AA9" s="9" t="str">
        <f>IF(E9=MAX($E$8:$E$10),"Победитель",IF(E9&gt;=MEDIAN($E$8:$E$10),"Призёр","Участник"))</f>
        <v>Призёр</v>
      </c>
      <c r="AB9" s="14" t="s">
        <v>112</v>
      </c>
    </row>
    <row r="10" spans="1:28" s="11" customFormat="1" x14ac:dyDescent="0.25">
      <c r="A10" s="8">
        <v>3</v>
      </c>
      <c r="B10" s="6" t="s">
        <v>90</v>
      </c>
      <c r="C10" s="6">
        <v>10104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6">
        <v>23</v>
      </c>
      <c r="F10" s="10">
        <v>1</v>
      </c>
      <c r="G10" s="6">
        <v>0</v>
      </c>
      <c r="H10" s="6">
        <v>0</v>
      </c>
      <c r="I10" s="6">
        <v>0</v>
      </c>
      <c r="J10" s="6">
        <v>1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1</v>
      </c>
      <c r="R10" s="6">
        <v>0</v>
      </c>
      <c r="S10" s="6">
        <v>1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  <c r="Y10" s="10">
        <v>6</v>
      </c>
      <c r="Z10" s="6">
        <v>10</v>
      </c>
      <c r="AA10" s="9" t="str">
        <f>IF(E10=MAX($E$8:$E$10),"Победитель",IF(E10&gt;=MEDIAN($E$8:$E$10),"Призёр","Участник"))</f>
        <v>Участник</v>
      </c>
      <c r="AB10" s="14" t="s">
        <v>112</v>
      </c>
    </row>
  </sheetData>
  <mergeCells count="15">
    <mergeCell ref="AB6:AB7"/>
    <mergeCell ref="F6:X6"/>
    <mergeCell ref="Y6:Z6"/>
    <mergeCell ref="AA6:AA7"/>
    <mergeCell ref="A1:A4"/>
    <mergeCell ref="B1:AA1"/>
    <mergeCell ref="B2:AA2"/>
    <mergeCell ref="B3:AA3"/>
    <mergeCell ref="B4:AA4"/>
    <mergeCell ref="A6:A7"/>
    <mergeCell ref="B6:B7"/>
    <mergeCell ref="C6:C7"/>
    <mergeCell ref="D6:D7"/>
    <mergeCell ref="E6:E7"/>
    <mergeCell ref="B5:A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4"/>
  <sheetViews>
    <sheetView zoomScale="85" zoomScaleNormal="85" workbookViewId="0">
      <selection activeCell="B4" sqref="B4:AB4"/>
    </sheetView>
  </sheetViews>
  <sheetFormatPr defaultRowHeight="15.75" x14ac:dyDescent="0.25"/>
  <cols>
    <col min="1" max="1" width="6.5703125" style="7" customWidth="1"/>
    <col min="2" max="2" width="35.85546875" style="7" customWidth="1"/>
    <col min="3" max="3" width="7" style="7" hidden="1" customWidth="1"/>
    <col min="4" max="4" width="41.140625" style="7" customWidth="1"/>
    <col min="5" max="5" width="12.28515625" style="7" customWidth="1"/>
    <col min="6" max="25" width="4.140625" style="7" customWidth="1"/>
    <col min="26" max="27" width="11.7109375" style="7" customWidth="1"/>
    <col min="28" max="28" width="14.42578125" style="7" customWidth="1"/>
    <col min="29" max="29" width="34" style="7" customWidth="1"/>
    <col min="30" max="16384" width="9.140625" style="7"/>
  </cols>
  <sheetData>
    <row r="1" spans="1:29" x14ac:dyDescent="0.25">
      <c r="A1" s="21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9" ht="15.75" customHeight="1" x14ac:dyDescent="0.25">
      <c r="A2" s="21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9" x14ac:dyDescent="0.25">
      <c r="A3" s="21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9" ht="15.75" customHeight="1" x14ac:dyDescent="0.25">
      <c r="A4" s="21"/>
      <c r="B4" s="17" t="s">
        <v>114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9" ht="15.75" customHeight="1" x14ac:dyDescent="0.25">
      <c r="A5" s="13"/>
      <c r="B5" s="18" t="s">
        <v>115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</row>
    <row r="6" spans="1:29" ht="59.25" customHeight="1" x14ac:dyDescent="0.25">
      <c r="A6" s="15" t="s">
        <v>3</v>
      </c>
      <c r="B6" s="15" t="s">
        <v>4</v>
      </c>
      <c r="C6" s="15" t="s">
        <v>24</v>
      </c>
      <c r="D6" s="15" t="s">
        <v>5</v>
      </c>
      <c r="E6" s="15" t="s">
        <v>116</v>
      </c>
      <c r="F6" s="15" t="s">
        <v>91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 t="s">
        <v>92</v>
      </c>
      <c r="AA6" s="15"/>
      <c r="AB6" s="15" t="s">
        <v>6</v>
      </c>
      <c r="AC6" s="15" t="s">
        <v>108</v>
      </c>
    </row>
    <row r="7" spans="1:29" x14ac:dyDescent="0.25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20</v>
      </c>
      <c r="Z7" s="9">
        <v>1</v>
      </c>
      <c r="AA7" s="9">
        <v>2</v>
      </c>
      <c r="AB7" s="15"/>
      <c r="AC7" s="15"/>
    </row>
    <row r="8" spans="1:29" ht="31.5" x14ac:dyDescent="0.25">
      <c r="A8" s="8">
        <v>1</v>
      </c>
      <c r="B8" s="6" t="s">
        <v>93</v>
      </c>
      <c r="C8" s="6">
        <v>10108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"Коптеловская СОШ им. Д.Никонова"</v>
      </c>
      <c r="E8" s="6">
        <v>37</v>
      </c>
      <c r="F8" s="10">
        <v>0</v>
      </c>
      <c r="G8" s="6">
        <v>0</v>
      </c>
      <c r="H8" s="6">
        <v>0</v>
      </c>
      <c r="I8" s="6">
        <v>1</v>
      </c>
      <c r="J8" s="6">
        <v>0</v>
      </c>
      <c r="K8" s="6">
        <v>0</v>
      </c>
      <c r="L8" s="6">
        <v>1</v>
      </c>
      <c r="M8" s="6">
        <v>1</v>
      </c>
      <c r="N8" s="6">
        <v>1</v>
      </c>
      <c r="O8" s="6">
        <v>1</v>
      </c>
      <c r="P8" s="6">
        <v>0</v>
      </c>
      <c r="Q8" s="6">
        <v>1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1</v>
      </c>
      <c r="Y8" s="6">
        <v>1</v>
      </c>
      <c r="Z8" s="10">
        <v>4</v>
      </c>
      <c r="AA8" s="6">
        <v>24</v>
      </c>
      <c r="AB8" s="9" t="str">
        <f>IF(E8=MAX($E$8:$E$14),"Победитель",IF(E8&gt;=MEDIAN($E$8:$E$14),"Призёр","Участник"))</f>
        <v>Победитель</v>
      </c>
      <c r="AC8" s="12" t="s">
        <v>112</v>
      </c>
    </row>
    <row r="9" spans="1:29" ht="31.5" x14ac:dyDescent="0.25">
      <c r="A9" s="8">
        <v>2</v>
      </c>
      <c r="B9" s="6" t="s">
        <v>94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34.5</v>
      </c>
      <c r="F9" s="10">
        <v>0</v>
      </c>
      <c r="G9" s="6">
        <v>0</v>
      </c>
      <c r="H9" s="6">
        <v>0</v>
      </c>
      <c r="I9" s="6">
        <v>1</v>
      </c>
      <c r="J9" s="6">
        <v>1</v>
      </c>
      <c r="K9" s="6">
        <v>0</v>
      </c>
      <c r="L9" s="6">
        <v>0</v>
      </c>
      <c r="M9" s="6">
        <v>0</v>
      </c>
      <c r="N9" s="6">
        <v>1</v>
      </c>
      <c r="O9" s="6">
        <v>1</v>
      </c>
      <c r="P9" s="6">
        <v>1</v>
      </c>
      <c r="Q9" s="6">
        <v>0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10">
        <v>4.5</v>
      </c>
      <c r="AA9" s="6">
        <v>23</v>
      </c>
      <c r="AB9" s="9" t="str">
        <f>IF(E9=MAX($E$8:$E$14),"Победитель",IF(E9&gt;=MEDIAN($E$8:$E$14),"Призёр","Участник"))</f>
        <v>Призёр</v>
      </c>
      <c r="AC9" s="12" t="s">
        <v>112</v>
      </c>
    </row>
    <row r="10" spans="1:29" ht="31.5" x14ac:dyDescent="0.25">
      <c r="A10" s="8">
        <v>3</v>
      </c>
      <c r="B10" s="6" t="s">
        <v>95</v>
      </c>
      <c r="C10" s="6">
        <v>10108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6">
        <v>34.5</v>
      </c>
      <c r="F10" s="10">
        <v>1</v>
      </c>
      <c r="G10" s="6">
        <v>0</v>
      </c>
      <c r="H10" s="6">
        <v>1</v>
      </c>
      <c r="I10" s="6">
        <v>1</v>
      </c>
      <c r="J10" s="6">
        <v>0</v>
      </c>
      <c r="K10" s="6">
        <v>0</v>
      </c>
      <c r="L10" s="6">
        <v>1</v>
      </c>
      <c r="M10" s="6">
        <v>1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 t="s">
        <v>26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10">
        <v>3.5</v>
      </c>
      <c r="AA10" s="6">
        <v>25</v>
      </c>
      <c r="AB10" s="9" t="str">
        <f>IF(E10=MAX($E$8:$E$14),"Победитель",IF(E10&gt;=MEDIAN($E$8:$E$14),"Призёр","Участник"))</f>
        <v>Призёр</v>
      </c>
      <c r="AC10" s="12" t="s">
        <v>112</v>
      </c>
    </row>
    <row r="11" spans="1:29" ht="31.5" x14ac:dyDescent="0.25">
      <c r="A11" s="8">
        <v>4</v>
      </c>
      <c r="B11" s="6" t="s">
        <v>96</v>
      </c>
      <c r="C11" s="6">
        <v>10108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"Коптеловская СОШ им. Д.Никонова"</v>
      </c>
      <c r="E11" s="6">
        <v>27</v>
      </c>
      <c r="F11" s="10">
        <v>0</v>
      </c>
      <c r="G11" s="6">
        <v>0</v>
      </c>
      <c r="H11" s="6">
        <v>1</v>
      </c>
      <c r="I11" s="6">
        <v>1</v>
      </c>
      <c r="J11" s="6">
        <v>0</v>
      </c>
      <c r="K11" s="6">
        <v>1</v>
      </c>
      <c r="L11" s="6">
        <v>0</v>
      </c>
      <c r="M11" s="6">
        <v>0</v>
      </c>
      <c r="N11" s="6">
        <v>1</v>
      </c>
      <c r="O11" s="6">
        <v>0</v>
      </c>
      <c r="P11" s="6">
        <v>1</v>
      </c>
      <c r="Q11" s="6">
        <v>0</v>
      </c>
      <c r="R11" s="6">
        <v>1</v>
      </c>
      <c r="S11" s="6">
        <v>1</v>
      </c>
      <c r="T11" s="6" t="s">
        <v>26</v>
      </c>
      <c r="U11" s="6">
        <v>1</v>
      </c>
      <c r="V11" s="6">
        <v>0</v>
      </c>
      <c r="W11" s="6">
        <v>0</v>
      </c>
      <c r="X11" s="6">
        <v>0</v>
      </c>
      <c r="Y11" s="6">
        <v>0</v>
      </c>
      <c r="Z11" s="10">
        <v>3</v>
      </c>
      <c r="AA11" s="6">
        <v>16</v>
      </c>
      <c r="AB11" s="9" t="s">
        <v>25</v>
      </c>
      <c r="AC11" s="12" t="s">
        <v>112</v>
      </c>
    </row>
    <row r="12" spans="1:29" x14ac:dyDescent="0.25">
      <c r="A12" s="8">
        <v>5</v>
      </c>
      <c r="B12" s="6" t="s">
        <v>97</v>
      </c>
      <c r="C12" s="6">
        <v>10105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"Деевская СОШ"</v>
      </c>
      <c r="E12" s="6">
        <v>6</v>
      </c>
      <c r="F12" s="10">
        <v>1</v>
      </c>
      <c r="G12" s="6">
        <v>0</v>
      </c>
      <c r="H12" s="6">
        <v>1</v>
      </c>
      <c r="I12" s="6">
        <v>1</v>
      </c>
      <c r="J12" s="6">
        <v>1</v>
      </c>
      <c r="K12" s="6">
        <v>1</v>
      </c>
      <c r="L12" s="6">
        <v>0</v>
      </c>
      <c r="M12" s="6">
        <v>0</v>
      </c>
      <c r="N12" s="6">
        <v>1</v>
      </c>
      <c r="O12" s="6">
        <v>0</v>
      </c>
      <c r="P12" s="6">
        <v>0</v>
      </c>
      <c r="Q12" s="6" t="s">
        <v>26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 t="s">
        <v>26</v>
      </c>
      <c r="Y12" s="6" t="s">
        <v>26</v>
      </c>
      <c r="Z12" s="6"/>
      <c r="AA12" s="6"/>
      <c r="AB12" s="9" t="str">
        <f>IF(E12=MAX($E$8:$E$14),"Победитель",IF(E12&gt;=MEDIAN($E$8:$E$14),"Призёр","Участник"))</f>
        <v>Участник</v>
      </c>
      <c r="AC12" s="12"/>
    </row>
    <row r="13" spans="1:29" ht="31.5" x14ac:dyDescent="0.25">
      <c r="A13" s="8">
        <v>6</v>
      </c>
      <c r="B13" s="6" t="s">
        <v>40</v>
      </c>
      <c r="C13" s="6">
        <v>10102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ФМОУ "Верхнесинячихинская СОШ№3"- Бубчиковская СОШ</v>
      </c>
      <c r="E13" s="6">
        <v>2</v>
      </c>
      <c r="F13" s="10">
        <v>0</v>
      </c>
      <c r="G13" s="6">
        <v>0</v>
      </c>
      <c r="H13" s="6">
        <v>0</v>
      </c>
      <c r="I13" s="6">
        <v>0</v>
      </c>
      <c r="J13" s="6">
        <v>0</v>
      </c>
      <c r="K13" s="6" t="s">
        <v>26</v>
      </c>
      <c r="L13" s="6">
        <v>0</v>
      </c>
      <c r="M13" s="6">
        <v>0</v>
      </c>
      <c r="N13" s="6">
        <v>0</v>
      </c>
      <c r="O13" s="6">
        <v>1</v>
      </c>
      <c r="P13" s="6">
        <v>1</v>
      </c>
      <c r="Q13" s="6" t="s">
        <v>26</v>
      </c>
      <c r="R13" s="6">
        <v>0</v>
      </c>
      <c r="S13" s="6">
        <v>0</v>
      </c>
      <c r="T13" s="6" t="s">
        <v>26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/>
      <c r="AA13" s="6"/>
      <c r="AB13" s="9" t="str">
        <f>IF(E13=MAX($E$8:$E$14),"Победитель",IF(E13&gt;=MEDIAN($E$8:$E$14),"Призёр","Участник"))</f>
        <v>Участник</v>
      </c>
      <c r="AC13" s="12"/>
    </row>
    <row r="14" spans="1:29" x14ac:dyDescent="0.25">
      <c r="A14" s="8">
        <v>7</v>
      </c>
      <c r="B14" s="6" t="s">
        <v>98</v>
      </c>
      <c r="C14" s="6">
        <v>10105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"Деевская СОШ"</v>
      </c>
      <c r="E14" s="6">
        <v>1</v>
      </c>
      <c r="F14" s="10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/>
      <c r="AA14" s="6"/>
      <c r="AB14" s="9" t="str">
        <f>IF(E14=MAX($E$8:$E$14),"Победитель",IF(E14&gt;=MEDIAN($E$8:$E$14),"Призёр","Участник"))</f>
        <v>Участник</v>
      </c>
      <c r="AC14" s="12"/>
    </row>
  </sheetData>
  <mergeCells count="15">
    <mergeCell ref="AC6:AC7"/>
    <mergeCell ref="Z6:AA6"/>
    <mergeCell ref="AB6:AB7"/>
    <mergeCell ref="A1:A4"/>
    <mergeCell ref="B1:AB1"/>
    <mergeCell ref="B2:AB2"/>
    <mergeCell ref="B3:AB3"/>
    <mergeCell ref="B4:AB4"/>
    <mergeCell ref="A6:A7"/>
    <mergeCell ref="B6:B7"/>
    <mergeCell ref="C6:C7"/>
    <mergeCell ref="D6:D7"/>
    <mergeCell ref="E6:E7"/>
    <mergeCell ref="F6:Y6"/>
    <mergeCell ref="B5:AB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3"/>
  <sheetViews>
    <sheetView zoomScale="85" zoomScaleNormal="85" workbookViewId="0">
      <selection activeCell="AC6" sqref="AC6:AC8"/>
    </sheetView>
  </sheetViews>
  <sheetFormatPr defaultRowHeight="15.75" x14ac:dyDescent="0.25"/>
  <cols>
    <col min="1" max="1" width="6.5703125" style="7" customWidth="1"/>
    <col min="2" max="2" width="36.28515625" style="7" customWidth="1"/>
    <col min="3" max="3" width="11.5703125" style="7" customWidth="1"/>
    <col min="4" max="4" width="41.140625" style="7" customWidth="1"/>
    <col min="5" max="5" width="13.28515625" style="7" customWidth="1"/>
    <col min="6" max="25" width="4.140625" style="7" customWidth="1"/>
    <col min="26" max="27" width="11.7109375" style="7" customWidth="1"/>
    <col min="28" max="28" width="14.42578125" style="7" customWidth="1"/>
    <col min="29" max="29" width="40.7109375" style="7" customWidth="1"/>
    <col min="30" max="16384" width="9.140625" style="7"/>
  </cols>
  <sheetData>
    <row r="1" spans="1:29" x14ac:dyDescent="0.25">
      <c r="A1" s="21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9" ht="15.75" customHeight="1" x14ac:dyDescent="0.25">
      <c r="A2" s="21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9" x14ac:dyDescent="0.25">
      <c r="A3" s="21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9" ht="15.75" customHeight="1" x14ac:dyDescent="0.25">
      <c r="A4" s="21"/>
      <c r="B4" s="17" t="s">
        <v>114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9" ht="15.75" customHeight="1" x14ac:dyDescent="0.25">
      <c r="A5" s="13"/>
      <c r="B5" s="18" t="s">
        <v>117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</row>
    <row r="6" spans="1:29" ht="51" customHeight="1" x14ac:dyDescent="0.25">
      <c r="A6" s="15" t="s">
        <v>3</v>
      </c>
      <c r="B6" s="15" t="s">
        <v>4</v>
      </c>
      <c r="C6" s="15" t="s">
        <v>24</v>
      </c>
      <c r="D6" s="15" t="s">
        <v>5</v>
      </c>
      <c r="E6" s="15" t="s">
        <v>109</v>
      </c>
      <c r="F6" s="15" t="s">
        <v>91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 t="s">
        <v>92</v>
      </c>
      <c r="AA6" s="15"/>
      <c r="AB6" s="15" t="s">
        <v>6</v>
      </c>
      <c r="AC6" s="15" t="s">
        <v>108</v>
      </c>
    </row>
    <row r="7" spans="1:29" x14ac:dyDescent="0.25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20</v>
      </c>
      <c r="Z7" s="9">
        <v>1</v>
      </c>
      <c r="AA7" s="9">
        <v>2</v>
      </c>
      <c r="AB7" s="15"/>
      <c r="AC7" s="15"/>
    </row>
    <row r="8" spans="1:29" x14ac:dyDescent="0.25">
      <c r="A8" s="8">
        <v>1</v>
      </c>
      <c r="B8" s="6" t="s">
        <v>41</v>
      </c>
      <c r="C8" s="6">
        <v>10104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"Верхнесинячихинская СОШ №3"</v>
      </c>
      <c r="E8" s="6">
        <v>37</v>
      </c>
      <c r="F8" s="10">
        <v>1</v>
      </c>
      <c r="G8" s="6">
        <v>1</v>
      </c>
      <c r="H8" s="6">
        <v>0</v>
      </c>
      <c r="I8" s="6">
        <v>1</v>
      </c>
      <c r="J8" s="6">
        <v>1</v>
      </c>
      <c r="K8" s="6">
        <v>1</v>
      </c>
      <c r="L8" s="6">
        <v>0</v>
      </c>
      <c r="M8" s="6" t="s">
        <v>26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0</v>
      </c>
      <c r="T8" s="6">
        <v>1</v>
      </c>
      <c r="U8" s="6">
        <v>0</v>
      </c>
      <c r="V8" s="6">
        <v>0</v>
      </c>
      <c r="W8" s="6">
        <v>1</v>
      </c>
      <c r="X8" s="6">
        <v>0</v>
      </c>
      <c r="Y8" s="6">
        <v>1</v>
      </c>
      <c r="Z8" s="6">
        <v>4</v>
      </c>
      <c r="AA8" s="6">
        <v>20</v>
      </c>
      <c r="AB8" s="9" t="str">
        <f>IF(E8=MAX($E$8:$E$12),"Победитель",IF(E8&gt;=MEDIAN($E$8:$E$12),"Призёр","Участник"))</f>
        <v>Победитель</v>
      </c>
      <c r="AC8" s="12" t="s">
        <v>112</v>
      </c>
    </row>
    <row r="9" spans="1:29" x14ac:dyDescent="0.25">
      <c r="A9" s="8">
        <v>2</v>
      </c>
      <c r="B9" s="6" t="s">
        <v>99</v>
      </c>
      <c r="C9" s="6">
        <v>10107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"Кировская СОШ"</v>
      </c>
      <c r="E9" s="6">
        <v>12</v>
      </c>
      <c r="F9" s="10" t="s">
        <v>26</v>
      </c>
      <c r="G9" s="6">
        <v>1</v>
      </c>
      <c r="H9" s="6">
        <v>0</v>
      </c>
      <c r="I9" s="6">
        <v>0</v>
      </c>
      <c r="J9" s="6">
        <v>1</v>
      </c>
      <c r="K9" s="6">
        <v>1</v>
      </c>
      <c r="L9" s="6">
        <v>0</v>
      </c>
      <c r="M9" s="6">
        <v>0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0</v>
      </c>
      <c r="T9" s="6">
        <v>1</v>
      </c>
      <c r="U9" s="6">
        <v>0</v>
      </c>
      <c r="V9" s="6">
        <v>1</v>
      </c>
      <c r="W9" s="6">
        <v>0</v>
      </c>
      <c r="X9" s="6">
        <v>1</v>
      </c>
      <c r="Y9" s="6">
        <v>1</v>
      </c>
      <c r="Z9" s="6"/>
      <c r="AA9" s="6"/>
      <c r="AB9" s="9" t="s">
        <v>25</v>
      </c>
    </row>
    <row r="10" spans="1:29" x14ac:dyDescent="0.25">
      <c r="A10" s="8">
        <v>3</v>
      </c>
      <c r="B10" s="6" t="s">
        <v>100</v>
      </c>
      <c r="C10" s="6">
        <v>10107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"Кировская СОШ"</v>
      </c>
      <c r="E10" s="6">
        <v>10</v>
      </c>
      <c r="F10" s="10">
        <v>0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6">
        <v>1</v>
      </c>
      <c r="M10" s="6">
        <v>0</v>
      </c>
      <c r="N10" s="6">
        <v>1</v>
      </c>
      <c r="O10" s="6">
        <v>1</v>
      </c>
      <c r="P10" s="6">
        <v>0</v>
      </c>
      <c r="Q10" s="6">
        <v>1</v>
      </c>
      <c r="R10" s="6">
        <v>1</v>
      </c>
      <c r="S10" s="6">
        <v>1</v>
      </c>
      <c r="T10" s="6">
        <v>1</v>
      </c>
      <c r="U10" s="6">
        <v>0</v>
      </c>
      <c r="V10" s="6">
        <v>0</v>
      </c>
      <c r="W10" s="6">
        <v>1</v>
      </c>
      <c r="X10" s="6">
        <v>0</v>
      </c>
      <c r="Y10" s="6">
        <v>1</v>
      </c>
      <c r="Z10" s="6"/>
      <c r="AA10" s="6"/>
      <c r="AB10" s="9" t="s">
        <v>25</v>
      </c>
    </row>
    <row r="11" spans="1:29" x14ac:dyDescent="0.25">
      <c r="A11" s="8">
        <v>4</v>
      </c>
      <c r="B11" s="6" t="s">
        <v>101</v>
      </c>
      <c r="C11" s="6">
        <v>10107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"Кировская СОШ"</v>
      </c>
      <c r="E11" s="6">
        <v>9</v>
      </c>
      <c r="F11" s="10">
        <v>0</v>
      </c>
      <c r="G11" s="6">
        <v>0</v>
      </c>
      <c r="H11" s="6">
        <v>0</v>
      </c>
      <c r="I11" s="6">
        <v>1</v>
      </c>
      <c r="J11" s="6">
        <v>0</v>
      </c>
      <c r="K11" s="6">
        <v>1</v>
      </c>
      <c r="L11" s="6">
        <v>1</v>
      </c>
      <c r="M11" s="6">
        <v>0</v>
      </c>
      <c r="N11" s="6">
        <v>1</v>
      </c>
      <c r="O11" s="6">
        <v>0</v>
      </c>
      <c r="P11" s="6">
        <v>0</v>
      </c>
      <c r="Q11" s="6">
        <v>1</v>
      </c>
      <c r="R11" s="6">
        <v>1</v>
      </c>
      <c r="S11" s="6">
        <v>0</v>
      </c>
      <c r="T11" s="6">
        <v>1</v>
      </c>
      <c r="U11" s="6">
        <v>0</v>
      </c>
      <c r="V11" s="6">
        <v>0</v>
      </c>
      <c r="W11" s="6">
        <v>1</v>
      </c>
      <c r="X11" s="6">
        <v>0</v>
      </c>
      <c r="Y11" s="6">
        <v>1</v>
      </c>
      <c r="Z11" s="6"/>
      <c r="AA11" s="6"/>
      <c r="AB11" s="9" t="s">
        <v>25</v>
      </c>
    </row>
    <row r="12" spans="1:29" x14ac:dyDescent="0.25">
      <c r="A12" s="8">
        <v>5</v>
      </c>
      <c r="B12" s="6" t="s">
        <v>102</v>
      </c>
      <c r="C12" s="6">
        <v>10107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"Кировская СОШ"</v>
      </c>
      <c r="E12" s="6">
        <v>7</v>
      </c>
      <c r="F12" s="10" t="s">
        <v>26</v>
      </c>
      <c r="G12" s="6" t="s">
        <v>26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 t="s">
        <v>26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1</v>
      </c>
      <c r="Y12" s="6" t="s">
        <v>26</v>
      </c>
      <c r="Z12" s="6"/>
      <c r="AA12" s="6"/>
      <c r="AB12" s="9" t="s">
        <v>25</v>
      </c>
    </row>
    <row r="13" spans="1:29" x14ac:dyDescent="0.25">
      <c r="A13" s="8">
        <v>6</v>
      </c>
      <c r="B13" s="6" t="s">
        <v>103</v>
      </c>
      <c r="C13" s="6">
        <v>10107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"Кировская СОШ"</v>
      </c>
      <c r="E13" s="6">
        <v>3</v>
      </c>
      <c r="F13" s="10">
        <v>0</v>
      </c>
      <c r="G13" s="6">
        <v>0</v>
      </c>
      <c r="H13" s="6">
        <v>0</v>
      </c>
      <c r="I13" s="6">
        <v>0</v>
      </c>
      <c r="J13" s="6">
        <v>1</v>
      </c>
      <c r="K13" s="6">
        <v>0</v>
      </c>
      <c r="L13" s="6">
        <v>0</v>
      </c>
      <c r="M13" s="6" t="s">
        <v>26</v>
      </c>
      <c r="N13" s="6" t="s">
        <v>26</v>
      </c>
      <c r="O13" s="6">
        <v>0</v>
      </c>
      <c r="P13" s="6">
        <v>1</v>
      </c>
      <c r="Q13" s="6" t="s">
        <v>26</v>
      </c>
      <c r="R13" s="6">
        <v>1</v>
      </c>
      <c r="S13" s="6">
        <v>0</v>
      </c>
      <c r="T13" s="6">
        <v>0</v>
      </c>
      <c r="U13" s="6">
        <v>0</v>
      </c>
      <c r="V13" s="6" t="s">
        <v>26</v>
      </c>
      <c r="W13" s="6">
        <v>0</v>
      </c>
      <c r="X13" s="6">
        <v>0</v>
      </c>
      <c r="Y13" s="6" t="s">
        <v>26</v>
      </c>
      <c r="Z13" s="8"/>
      <c r="AA13" s="8"/>
      <c r="AB13" s="9" t="s">
        <v>25</v>
      </c>
    </row>
  </sheetData>
  <mergeCells count="15">
    <mergeCell ref="AC6:AC7"/>
    <mergeCell ref="Z6:AA6"/>
    <mergeCell ref="AB6:AB7"/>
    <mergeCell ref="A1:A4"/>
    <mergeCell ref="B1:AB1"/>
    <mergeCell ref="B2:AB2"/>
    <mergeCell ref="B3:AB3"/>
    <mergeCell ref="B4:AB4"/>
    <mergeCell ref="A6:A7"/>
    <mergeCell ref="B6:B7"/>
    <mergeCell ref="C6:C7"/>
    <mergeCell ref="D6:D7"/>
    <mergeCell ref="E6:E7"/>
    <mergeCell ref="F6:Y6"/>
    <mergeCell ref="B5:AB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workbookViewId="0">
      <selection activeCell="G17" sqref="G17"/>
    </sheetView>
  </sheetViews>
  <sheetFormatPr defaultRowHeight="15" x14ac:dyDescent="0.25"/>
  <cols>
    <col min="1" max="1" width="9.140625" style="3"/>
    <col min="2" max="2" width="54.7109375" style="3" customWidth="1"/>
    <col min="3" max="16384" width="9.140625" style="3"/>
  </cols>
  <sheetData>
    <row r="1" spans="1:2" ht="16.5" thickBot="1" x14ac:dyDescent="0.3">
      <c r="A1" s="1">
        <v>10101</v>
      </c>
      <c r="B1" s="2" t="s">
        <v>7</v>
      </c>
    </row>
    <row r="2" spans="1:2" ht="16.5" thickBot="1" x14ac:dyDescent="0.3">
      <c r="A2" s="4">
        <v>10103</v>
      </c>
      <c r="B2" s="5" t="s">
        <v>8</v>
      </c>
    </row>
    <row r="3" spans="1:2" ht="32.25" thickBot="1" x14ac:dyDescent="0.3">
      <c r="A3" s="4">
        <v>10120</v>
      </c>
      <c r="B3" s="5" t="s">
        <v>9</v>
      </c>
    </row>
    <row r="4" spans="1:2" ht="16.5" thickBot="1" x14ac:dyDescent="0.3">
      <c r="A4" s="4">
        <v>10104</v>
      </c>
      <c r="B4" s="5" t="s">
        <v>10</v>
      </c>
    </row>
    <row r="5" spans="1:2" ht="32.25" thickBot="1" x14ac:dyDescent="0.3">
      <c r="A5" s="4">
        <v>10102</v>
      </c>
      <c r="B5" s="5" t="s">
        <v>11</v>
      </c>
    </row>
    <row r="6" spans="1:2" ht="16.5" thickBot="1" x14ac:dyDescent="0.3">
      <c r="A6" s="4">
        <v>10105</v>
      </c>
      <c r="B6" s="5" t="s">
        <v>12</v>
      </c>
    </row>
    <row r="7" spans="1:2" ht="16.5" thickBot="1" x14ac:dyDescent="0.3">
      <c r="A7" s="4">
        <v>10106</v>
      </c>
      <c r="B7" s="5" t="s">
        <v>13</v>
      </c>
    </row>
    <row r="8" spans="1:2" ht="16.5" thickBot="1" x14ac:dyDescent="0.3">
      <c r="A8" s="4">
        <v>10118</v>
      </c>
      <c r="B8" s="5" t="s">
        <v>14</v>
      </c>
    </row>
    <row r="9" spans="1:2" ht="16.5" thickBot="1" x14ac:dyDescent="0.3">
      <c r="A9" s="4">
        <v>10119</v>
      </c>
      <c r="B9" s="5" t="s">
        <v>15</v>
      </c>
    </row>
    <row r="10" spans="1:2" ht="16.5" thickBot="1" x14ac:dyDescent="0.3">
      <c r="A10" s="4">
        <v>10107</v>
      </c>
      <c r="B10" s="5" t="s">
        <v>16</v>
      </c>
    </row>
    <row r="11" spans="1:2" ht="16.5" thickBot="1" x14ac:dyDescent="0.3">
      <c r="A11" s="4">
        <v>10108</v>
      </c>
      <c r="B11" s="5" t="s">
        <v>17</v>
      </c>
    </row>
    <row r="12" spans="1:2" ht="16.5" thickBot="1" x14ac:dyDescent="0.3">
      <c r="A12" s="4">
        <v>10109</v>
      </c>
      <c r="B12" s="5" t="s">
        <v>18</v>
      </c>
    </row>
    <row r="13" spans="1:2" ht="16.5" thickBot="1" x14ac:dyDescent="0.3">
      <c r="A13" s="4">
        <v>10121</v>
      </c>
      <c r="B13" s="5" t="s">
        <v>19</v>
      </c>
    </row>
    <row r="14" spans="1:2" ht="16.5" thickBot="1" x14ac:dyDescent="0.3">
      <c r="A14" s="4">
        <v>10110</v>
      </c>
      <c r="B14" s="5" t="s">
        <v>20</v>
      </c>
    </row>
    <row r="15" spans="1:2" ht="16.5" thickBot="1" x14ac:dyDescent="0.3">
      <c r="A15" s="4">
        <v>10111</v>
      </c>
      <c r="B15" s="5" t="s">
        <v>21</v>
      </c>
    </row>
    <row r="16" spans="1:2" ht="16.5" thickBot="1" x14ac:dyDescent="0.3">
      <c r="A16" s="4">
        <v>10112</v>
      </c>
      <c r="B16" s="5" t="s">
        <v>22</v>
      </c>
    </row>
    <row r="17" spans="1:2" ht="16.5" thickBot="1" x14ac:dyDescent="0.3">
      <c r="A17" s="4">
        <v>10113</v>
      </c>
      <c r="B17" s="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1</cp:lastModifiedBy>
  <dcterms:created xsi:type="dcterms:W3CDTF">2015-06-05T18:19:34Z</dcterms:created>
  <dcterms:modified xsi:type="dcterms:W3CDTF">2022-11-23T12:53:56Z</dcterms:modified>
</cp:coreProperties>
</file>